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LONG TERM CARE FACILITIES\CAP CH CD DA\CAP Fee Schedule 2022-01-01\CAP FS 12-21-2021\"/>
    </mc:Choice>
  </mc:AlternateContent>
  <xr:revisionPtr revIDLastSave="0" documentId="8_{4276711B-7EBF-4167-A0EB-D038FED2F872}" xr6:coauthVersionLast="47" xr6:coauthVersionMax="47" xr10:uidLastSave="{00000000-0000-0000-0000-000000000000}"/>
  <bookViews>
    <workbookView xWindow="-108" yWindow="-108" windowWidth="23256" windowHeight="12576" xr2:uid="{F5D22601-53C7-4787-BAE8-7FDB0FDCC8B4}"/>
  </bookViews>
  <sheets>
    <sheet name="CAPCH FS Last Updated 01-21-22" sheetId="1" r:id="rId1"/>
  </sheets>
  <definedNames>
    <definedName name="_xlnm._FilterDatabase" localSheetId="0" hidden="1">'CAPCH FS Last Updated 01-21-22'!$A$4:$XEO$28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N28" i="1"/>
  <c r="N27" i="1"/>
  <c r="N23" i="1"/>
  <c r="N21" i="1"/>
  <c r="N20" i="1"/>
  <c r="N18" i="1"/>
  <c r="N17" i="1"/>
  <c r="N16" i="1"/>
  <c r="N15" i="1"/>
  <c r="N14" i="1"/>
  <c r="N13" i="1"/>
  <c r="N12" i="1"/>
  <c r="N10" i="1"/>
  <c r="N9" i="1"/>
  <c r="N8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tc={36CCDA65-8A22-422E-8EAE-69AB6A7535C8}</author>
  </authors>
  <commentList>
    <comment ref="E23" authorId="0" shapeId="0" xr:uid="{36CCDA65-8A22-422E-8EAE-69AB6A7535C8}">
      <text>
        <t>[Threaded comment]
Your version of Excel allows you to read this threaded comment; however, any edits to it will get removed if the file is opened in a newer version of Excel. Learn more: https://go.microsoft.com/fwlink/?linkid=870924
Comment:
    $3.49 end dated 02/28/2019</t>
      </text>
    </comment>
  </commentList>
</comments>
</file>

<file path=xl/sharedStrings.xml><?xml version="1.0" encoding="utf-8"?>
<sst xmlns="http://schemas.openxmlformats.org/spreadsheetml/2006/main" count="150" uniqueCount="78">
  <si>
    <t>Community Alternatives Program Fee Schedule for Children (CAPCH)</t>
  </si>
  <si>
    <t>FEE SCHEDULE</t>
  </si>
  <si>
    <t>Last Updated</t>
  </si>
  <si>
    <t>Dec 15-2021</t>
  </si>
  <si>
    <t>Procedure Code</t>
  </si>
  <si>
    <t>Program</t>
  </si>
  <si>
    <t>Program Description</t>
  </si>
  <si>
    <t>Billing 
Unit</t>
  </si>
  <si>
    <t>NON-COVID-19
Effective till
02/29/2020</t>
  </si>
  <si>
    <t xml:space="preserve">
COVID-19
Non-Outbreak
Effective 
03/01/2020
03/31/2020</t>
  </si>
  <si>
    <t xml:space="preserve">
COVID-19
Non-Outbreak
Effective 
04/01/2020
12/31/2020</t>
  </si>
  <si>
    <t xml:space="preserve">
EVV PCS 
Effective
 01/01/2021
10/31/2021</t>
  </si>
  <si>
    <t>PC CF RATE Effective 
11/01/2021
11/30/2021</t>
  </si>
  <si>
    <t>PCS CF RATE Effective 
12/01/2021
12/31/2021</t>
  </si>
  <si>
    <t xml:space="preserve">
RATES 
Effective
 01/01/2022
01/31/2022</t>
  </si>
  <si>
    <t>E0700</t>
  </si>
  <si>
    <t>CAP-CH</t>
  </si>
  <si>
    <t>Safety Equipment, Devices or Accessory - Vehicular Vest &amp; Adaptive Car Seats</t>
  </si>
  <si>
    <t>*</t>
  </si>
  <si>
    <t>H0045</t>
  </si>
  <si>
    <t>Respite Care Institutional</t>
  </si>
  <si>
    <t>Per Diem</t>
  </si>
  <si>
    <t>**</t>
  </si>
  <si>
    <t>S5111</t>
  </si>
  <si>
    <t>Training/Education/Consultative Services</t>
  </si>
  <si>
    <t>S5125</t>
  </si>
  <si>
    <t xml:space="preserve">In-Home Aide </t>
  </si>
  <si>
    <t>15 Min</t>
  </si>
  <si>
    <t>***</t>
  </si>
  <si>
    <t>S5125 CR</t>
  </si>
  <si>
    <r>
      <t xml:space="preserve">In-Home Aide </t>
    </r>
    <r>
      <rPr>
        <sz val="9"/>
        <rFont val="Arial"/>
        <family val="2"/>
      </rPr>
      <t>(CATASTROPHE / DISASTER RELATED)</t>
    </r>
  </si>
  <si>
    <t>S5150</t>
  </si>
  <si>
    <t>Respite Care In-Home Aide</t>
  </si>
  <si>
    <t>S5165</t>
  </si>
  <si>
    <t>Home Accessibility and Adaptation</t>
  </si>
  <si>
    <t>S9122 TG</t>
  </si>
  <si>
    <t>Congregate CAP/C Pediatric Nurse Aide Services</t>
  </si>
  <si>
    <t>(a)</t>
  </si>
  <si>
    <t>S9122 TF</t>
  </si>
  <si>
    <t>Congregate CAP/C Personal Care Services</t>
  </si>
  <si>
    <t>T1004</t>
  </si>
  <si>
    <t>Pediatric Personal Care Respite</t>
  </si>
  <si>
    <t>T1005</t>
  </si>
  <si>
    <t>Respite Care In-Home Nurse - RN or LPN level</t>
  </si>
  <si>
    <t>T1016</t>
  </si>
  <si>
    <t>Case Management</t>
  </si>
  <si>
    <t>Month</t>
  </si>
  <si>
    <t>T1019</t>
  </si>
  <si>
    <t>Pediatric Personal Care</t>
  </si>
  <si>
    <t>T1019 CR</t>
  </si>
  <si>
    <r>
      <t xml:space="preserve">Pediatric Personal Care </t>
    </r>
    <r>
      <rPr>
        <sz val="9"/>
        <rFont val="Arial"/>
        <family val="2"/>
      </rPr>
      <t>(CATASTROPHE / DISASTER RELATED)</t>
    </r>
  </si>
  <si>
    <t>T2025</t>
  </si>
  <si>
    <t>Participant Goods and Services</t>
  </si>
  <si>
    <t>T2027</t>
  </si>
  <si>
    <t>Personal Care Assistance Services</t>
  </si>
  <si>
    <t>T2027 CR</t>
  </si>
  <si>
    <r>
      <t xml:space="preserve">Personal Care Assistance Services </t>
    </r>
    <r>
      <rPr>
        <sz val="9"/>
        <rFont val="Arial"/>
        <family val="2"/>
      </rPr>
      <t>(CATASTROPHE / DISASTER RELATED)</t>
    </r>
  </si>
  <si>
    <t>T2027 TF</t>
  </si>
  <si>
    <t>Personal Care Assistance Congregate Services</t>
  </si>
  <si>
    <t>T2027 TG</t>
  </si>
  <si>
    <t>T2029</t>
  </si>
  <si>
    <t>Assistive Technology and Adaptive Tricycles</t>
  </si>
  <si>
    <t>T2038</t>
  </si>
  <si>
    <t>Community Transition</t>
  </si>
  <si>
    <t>T2039</t>
  </si>
  <si>
    <t>Vehicle Modifications</t>
  </si>
  <si>
    <t>T2040</t>
  </si>
  <si>
    <t>Financial Management Services</t>
  </si>
  <si>
    <t>T2041</t>
  </si>
  <si>
    <t>Care Advisor (Consumer-Direction) (Fac Code 5)</t>
  </si>
  <si>
    <t>Notes:</t>
  </si>
  <si>
    <t>* Last Updated 12/2021</t>
  </si>
  <si>
    <t>(a) Updated 01/21/2022</t>
  </si>
  <si>
    <t>Billing procedures are in the Community Alternatives Program for Adults,  3K-1 Clinical Coverage Policy in Appendix B.  </t>
  </si>
  <si>
    <t>**     NC Medicaid will continue the temporary COVID-19 increases associated with Session Law 2020-4 (House Bill 1043) through 01/31/2022.</t>
  </si>
  <si>
    <t>***   NC Medicaid will continue the temporary COVID-19 rate increases for the month of January 2022 for certain services related to HCBS in accordance with Section 9817 of the American Rescue Plan.</t>
  </si>
  <si>
    <t>***  The corrected two-month rate add-on across November and December 2021 provided an  additional $1.00 per 15-minute increment for CAP programs and will apply for January 2022.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</si>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</sst>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4" xfId="3" applyFont="1" applyBorder="1"/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7" fillId="0" borderId="0" xfId="1" applyFont="1"/>
    <xf numFmtId="0" fontId="3" fillId="0" borderId="0" xfId="3" applyFont="1"/>
    <xf numFmtId="0" fontId="6" fillId="0" borderId="0" xfId="1" applyFont="1"/>
    <xf numFmtId="43" fontId="3" fillId="0" borderId="0" xfId="4" applyFont="1"/>
    <xf numFmtId="0" fontId="3" fillId="0" borderId="3" xfId="3" applyFont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49" fontId="9" fillId="0" borderId="0" xfId="3" applyNumberFormat="1" applyFont="1"/>
    <xf numFmtId="0" fontId="1" fillId="0" borderId="0" xfId="3" applyFont="1"/>
    <xf numFmtId="0" fontId="1" fillId="0" borderId="0" xfId="1"/>
    <xf numFmtId="2" fontId="3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0" fontId="3" fillId="0" borderId="4" xfId="3" applyFont="1" applyFill="1" applyBorder="1"/>
    <xf numFmtId="0" fontId="3" fillId="0" borderId="3" xfId="3" applyFont="1" applyFill="1" applyBorder="1" applyAlignment="1">
      <alignment wrapText="1"/>
    </xf>
    <xf numFmtId="0" fontId="3" fillId="0" borderId="0" xfId="1" applyFont="1" applyFill="1"/>
    <xf numFmtId="2" fontId="3" fillId="0" borderId="4" xfId="1" applyNumberFormat="1" applyFont="1" applyFill="1" applyBorder="1" applyAlignment="1">
      <alignment horizontal="center"/>
    </xf>
    <xf numFmtId="0" fontId="3" fillId="0" borderId="3" xfId="3" applyFont="1" applyFill="1" applyBorder="1"/>
    <xf numFmtId="0" fontId="6" fillId="2" borderId="1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2" fontId="3" fillId="0" borderId="3" xfId="4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Fill="1" applyAlignment="1"/>
    <xf numFmtId="0" fontId="6" fillId="2" borderId="5" xfId="3" applyFont="1" applyFill="1" applyBorder="1" applyAlignment="1">
      <alignment horizontal="center" wrapText="1"/>
    </xf>
    <xf numFmtId="164" fontId="6" fillId="0" borderId="0" xfId="1" quotePrefix="1" applyNumberFormat="1" applyFont="1"/>
    <xf numFmtId="2" fontId="11" fillId="2" borderId="6" xfId="3" applyNumberFormat="1" applyFont="1" applyFill="1" applyBorder="1" applyAlignment="1">
      <alignment horizontal="center" vertical="center" wrapText="1"/>
    </xf>
    <xf numFmtId="2" fontId="11" fillId="2" borderId="7" xfId="3" applyNumberFormat="1" applyFont="1" applyFill="1" applyBorder="1" applyAlignment="1">
      <alignment horizontal="center" vertical="center" wrapText="1"/>
    </xf>
    <xf numFmtId="2" fontId="11" fillId="2" borderId="2" xfId="3" applyNumberFormat="1" applyFont="1" applyFill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2" fontId="13" fillId="0" borderId="4" xfId="1" applyNumberFormat="1" applyFont="1" applyBorder="1" applyAlignment="1">
      <alignment horizontal="center"/>
    </xf>
    <xf numFmtId="2" fontId="12" fillId="0" borderId="4" xfId="4" applyNumberFormat="1" applyFont="1" applyFill="1" applyBorder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0" fontId="6" fillId="0" borderId="0" xfId="1" applyFont="1" applyFill="1"/>
    <xf numFmtId="0" fontId="3" fillId="0" borderId="3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 wrapText="1"/>
    </xf>
    <xf numFmtId="2" fontId="6" fillId="2" borderId="8" xfId="1" applyNumberFormat="1" applyFont="1" applyFill="1" applyBorder="1" applyAlignment="1">
      <alignment horizontal="center" vertical="center" wrapText="1"/>
    </xf>
    <xf numFmtId="2" fontId="15" fillId="2" borderId="9" xfId="3" applyNumberFormat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1" fillId="0" borderId="0" xfId="2" applyFont="1" applyAlignment="1"/>
    <xf numFmtId="0" fontId="1" fillId="0" borderId="0" xfId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1" applyAlignment="1">
      <alignment horizontal="left" vertical="center" wrapText="1"/>
    </xf>
  </cellXfs>
  <cellStyles count="5">
    <cellStyle name="Comma" xfId="4" builtinId="3"/>
    <cellStyle name="Currency 2" xfId="2" xr:uid="{B2817BD6-6E8F-4BEA-8821-A522968CA918}"/>
    <cellStyle name="Normal" xfId="0" builtinId="0"/>
    <cellStyle name="Normal 2" xfId="1" xr:uid="{E47C1D71-B128-4F41-9E46-04BDEB0F9D2C}"/>
    <cellStyle name="Normal_Sheet1" xfId="3" xr:uid="{6F5C0D99-396A-4610-AAC9-37B56B45626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50D781-57D1-4F4F-BA9A-69D111FA5B3C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D95DDD1-530E-4A6C-906E-1B209DA05329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21DFBF5-7E67-404A-8F0B-7D913E62FB4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F68B4B-D899-42A4-ADA6-D8A865F5A0F8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4F5792B-98CA-4664-9161-E32447093CE4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C9AA495-75C1-4AAD-91D2-62F8A3A31E40}"/>
            </a:ext>
          </a:extLst>
        </xdr:cNvPr>
        <xdr:cNvSpPr>
          <a:spLocks noChangeShapeType="1"/>
        </xdr:cNvSpPr>
      </xdr:nvSpPr>
      <xdr:spPr bwMode="auto">
        <a:xfrm>
          <a:off x="781050" y="287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es, Sally" id="{CFC50CDB-54E9-4969-9A1B-387FC7D049E7}" userId="S::sally.hines@dhhs.nc.gov::603b13e4-8075-4238-be49-c32b54dd235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" dT="2021-11-17T16:50:36.38" personId="{CFC50CDB-54E9-4969-9A1B-387FC7D049E7}" id="{36CCDA65-8A22-422E-8EAE-69AB6A7535C8}">
    <text>$3.49 end dated 02/28/2019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1B93-43FC-4066-8059-BA2FCFFE94F8}">
  <sheetPr>
    <pageSetUpPr fitToPage="1"/>
  </sheetPr>
  <dimension ref="A1:P39"/>
  <sheetViews>
    <sheetView tabSelected="1" zoomScale="70" zoomScaleNormal="70" workbookViewId="0">
      <pane xSplit="3" ySplit="4" topLeftCell="D12" activePane="bottomRight" state="frozen"/>
      <selection pane="bottomRight" activeCell="A32" sqref="A32"/>
      <selection pane="bottomLeft" activeCell="A5" sqref="A5"/>
      <selection pane="topRight" activeCell="D1" sqref="D1"/>
    </sheetView>
  </sheetViews>
  <sheetFormatPr defaultRowHeight="13.9"/>
  <cols>
    <col min="1" max="1" width="11.42578125" style="1" customWidth="1"/>
    <col min="2" max="2" width="10" style="1" customWidth="1"/>
    <col min="3" max="3" width="61.5703125" style="1" customWidth="1"/>
    <col min="4" max="4" width="12.140625" style="1" customWidth="1"/>
    <col min="5" max="5" width="14.5703125" style="1" customWidth="1"/>
    <col min="6" max="6" width="16.7109375" style="1" customWidth="1"/>
    <col min="7" max="7" width="16.85546875" style="1" customWidth="1"/>
    <col min="8" max="8" width="12.5703125" style="1" customWidth="1"/>
    <col min="9" max="9" width="3.85546875" style="1" customWidth="1"/>
    <col min="10" max="10" width="14.7109375" style="1" customWidth="1"/>
    <col min="11" max="11" width="2.85546875" style="1" customWidth="1"/>
    <col min="12" max="12" width="15.140625" style="1" customWidth="1"/>
    <col min="13" max="13" width="3.85546875" style="1" customWidth="1"/>
    <col min="14" max="14" width="16.28515625" style="1" customWidth="1"/>
    <col min="15" max="15" width="3.85546875" style="1" customWidth="1"/>
    <col min="16" max="16" width="5.140625" style="1" customWidth="1"/>
    <col min="17" max="242" width="9.140625" style="1"/>
    <col min="243" max="243" width="20.42578125" style="1" bestFit="1" customWidth="1"/>
    <col min="244" max="244" width="62.140625" style="1" customWidth="1"/>
    <col min="245" max="245" width="11.42578125" style="1" bestFit="1" customWidth="1"/>
    <col min="246" max="246" width="15.28515625" style="1" customWidth="1"/>
    <col min="247" max="498" width="9.140625" style="1"/>
    <col min="499" max="499" width="20.42578125" style="1" bestFit="1" customWidth="1"/>
    <col min="500" max="500" width="62.140625" style="1" customWidth="1"/>
    <col min="501" max="501" width="11.42578125" style="1" bestFit="1" customWidth="1"/>
    <col min="502" max="502" width="15.28515625" style="1" customWidth="1"/>
    <col min="503" max="754" width="9.140625" style="1"/>
    <col min="755" max="755" width="20.42578125" style="1" bestFit="1" customWidth="1"/>
    <col min="756" max="756" width="62.140625" style="1" customWidth="1"/>
    <col min="757" max="757" width="11.42578125" style="1" bestFit="1" customWidth="1"/>
    <col min="758" max="758" width="15.28515625" style="1" customWidth="1"/>
    <col min="759" max="1010" width="9.140625" style="1"/>
    <col min="1011" max="1011" width="20.42578125" style="1" bestFit="1" customWidth="1"/>
    <col min="1012" max="1012" width="62.140625" style="1" customWidth="1"/>
    <col min="1013" max="1013" width="11.42578125" style="1" bestFit="1" customWidth="1"/>
    <col min="1014" max="1014" width="15.28515625" style="1" customWidth="1"/>
    <col min="1015" max="1266" width="9.140625" style="1"/>
    <col min="1267" max="1267" width="20.42578125" style="1" bestFit="1" customWidth="1"/>
    <col min="1268" max="1268" width="62.140625" style="1" customWidth="1"/>
    <col min="1269" max="1269" width="11.42578125" style="1" bestFit="1" customWidth="1"/>
    <col min="1270" max="1270" width="15.28515625" style="1" customWidth="1"/>
    <col min="1271" max="1522" width="9.140625" style="1"/>
    <col min="1523" max="1523" width="20.42578125" style="1" bestFit="1" customWidth="1"/>
    <col min="1524" max="1524" width="62.140625" style="1" customWidth="1"/>
    <col min="1525" max="1525" width="11.42578125" style="1" bestFit="1" customWidth="1"/>
    <col min="1526" max="1526" width="15.28515625" style="1" customWidth="1"/>
    <col min="1527" max="1778" width="9.140625" style="1"/>
    <col min="1779" max="1779" width="20.42578125" style="1" bestFit="1" customWidth="1"/>
    <col min="1780" max="1780" width="62.140625" style="1" customWidth="1"/>
    <col min="1781" max="1781" width="11.42578125" style="1" bestFit="1" customWidth="1"/>
    <col min="1782" max="1782" width="15.28515625" style="1" customWidth="1"/>
    <col min="1783" max="2034" width="9.140625" style="1"/>
    <col min="2035" max="2035" width="20.42578125" style="1" bestFit="1" customWidth="1"/>
    <col min="2036" max="2036" width="62.140625" style="1" customWidth="1"/>
    <col min="2037" max="2037" width="11.42578125" style="1" bestFit="1" customWidth="1"/>
    <col min="2038" max="2038" width="15.28515625" style="1" customWidth="1"/>
    <col min="2039" max="2290" width="9.140625" style="1"/>
    <col min="2291" max="2291" width="20.42578125" style="1" bestFit="1" customWidth="1"/>
    <col min="2292" max="2292" width="62.140625" style="1" customWidth="1"/>
    <col min="2293" max="2293" width="11.42578125" style="1" bestFit="1" customWidth="1"/>
    <col min="2294" max="2294" width="15.28515625" style="1" customWidth="1"/>
    <col min="2295" max="2546" width="9.140625" style="1"/>
    <col min="2547" max="2547" width="20.42578125" style="1" bestFit="1" customWidth="1"/>
    <col min="2548" max="2548" width="62.140625" style="1" customWidth="1"/>
    <col min="2549" max="2549" width="11.42578125" style="1" bestFit="1" customWidth="1"/>
    <col min="2550" max="2550" width="15.28515625" style="1" customWidth="1"/>
    <col min="2551" max="2802" width="9.140625" style="1"/>
    <col min="2803" max="2803" width="20.42578125" style="1" bestFit="1" customWidth="1"/>
    <col min="2804" max="2804" width="62.140625" style="1" customWidth="1"/>
    <col min="2805" max="2805" width="11.42578125" style="1" bestFit="1" customWidth="1"/>
    <col min="2806" max="2806" width="15.28515625" style="1" customWidth="1"/>
    <col min="2807" max="3058" width="9.140625" style="1"/>
    <col min="3059" max="3059" width="20.42578125" style="1" bestFit="1" customWidth="1"/>
    <col min="3060" max="3060" width="62.140625" style="1" customWidth="1"/>
    <col min="3061" max="3061" width="11.42578125" style="1" bestFit="1" customWidth="1"/>
    <col min="3062" max="3062" width="15.28515625" style="1" customWidth="1"/>
    <col min="3063" max="3314" width="9.140625" style="1"/>
    <col min="3315" max="3315" width="20.42578125" style="1" bestFit="1" customWidth="1"/>
    <col min="3316" max="3316" width="62.140625" style="1" customWidth="1"/>
    <col min="3317" max="3317" width="11.42578125" style="1" bestFit="1" customWidth="1"/>
    <col min="3318" max="3318" width="15.28515625" style="1" customWidth="1"/>
    <col min="3319" max="3570" width="9.140625" style="1"/>
    <col min="3571" max="3571" width="20.42578125" style="1" bestFit="1" customWidth="1"/>
    <col min="3572" max="3572" width="62.140625" style="1" customWidth="1"/>
    <col min="3573" max="3573" width="11.42578125" style="1" bestFit="1" customWidth="1"/>
    <col min="3574" max="3574" width="15.28515625" style="1" customWidth="1"/>
    <col min="3575" max="3826" width="9.140625" style="1"/>
    <col min="3827" max="3827" width="20.42578125" style="1" bestFit="1" customWidth="1"/>
    <col min="3828" max="3828" width="62.140625" style="1" customWidth="1"/>
    <col min="3829" max="3829" width="11.42578125" style="1" bestFit="1" customWidth="1"/>
    <col min="3830" max="3830" width="15.28515625" style="1" customWidth="1"/>
    <col min="3831" max="4082" width="9.140625" style="1"/>
    <col min="4083" max="4083" width="20.42578125" style="1" bestFit="1" customWidth="1"/>
    <col min="4084" max="4084" width="62.140625" style="1" customWidth="1"/>
    <col min="4085" max="4085" width="11.42578125" style="1" bestFit="1" customWidth="1"/>
    <col min="4086" max="4086" width="15.28515625" style="1" customWidth="1"/>
    <col min="4087" max="4338" width="9.140625" style="1"/>
    <col min="4339" max="4339" width="20.42578125" style="1" bestFit="1" customWidth="1"/>
    <col min="4340" max="4340" width="62.140625" style="1" customWidth="1"/>
    <col min="4341" max="4341" width="11.42578125" style="1" bestFit="1" customWidth="1"/>
    <col min="4342" max="4342" width="15.28515625" style="1" customWidth="1"/>
    <col min="4343" max="4594" width="9.140625" style="1"/>
    <col min="4595" max="4595" width="20.42578125" style="1" bestFit="1" customWidth="1"/>
    <col min="4596" max="4596" width="62.140625" style="1" customWidth="1"/>
    <col min="4597" max="4597" width="11.42578125" style="1" bestFit="1" customWidth="1"/>
    <col min="4598" max="4598" width="15.28515625" style="1" customWidth="1"/>
    <col min="4599" max="4850" width="9.140625" style="1"/>
    <col min="4851" max="4851" width="20.42578125" style="1" bestFit="1" customWidth="1"/>
    <col min="4852" max="4852" width="62.140625" style="1" customWidth="1"/>
    <col min="4853" max="4853" width="11.42578125" style="1" bestFit="1" customWidth="1"/>
    <col min="4854" max="4854" width="15.28515625" style="1" customWidth="1"/>
    <col min="4855" max="5106" width="9.140625" style="1"/>
    <col min="5107" max="5107" width="20.42578125" style="1" bestFit="1" customWidth="1"/>
    <col min="5108" max="5108" width="62.140625" style="1" customWidth="1"/>
    <col min="5109" max="5109" width="11.42578125" style="1" bestFit="1" customWidth="1"/>
    <col min="5110" max="5110" width="15.28515625" style="1" customWidth="1"/>
    <col min="5111" max="5362" width="9.140625" style="1"/>
    <col min="5363" max="5363" width="20.42578125" style="1" bestFit="1" customWidth="1"/>
    <col min="5364" max="5364" width="62.140625" style="1" customWidth="1"/>
    <col min="5365" max="5365" width="11.42578125" style="1" bestFit="1" customWidth="1"/>
    <col min="5366" max="5366" width="15.28515625" style="1" customWidth="1"/>
    <col min="5367" max="5618" width="9.140625" style="1"/>
    <col min="5619" max="5619" width="20.42578125" style="1" bestFit="1" customWidth="1"/>
    <col min="5620" max="5620" width="62.140625" style="1" customWidth="1"/>
    <col min="5621" max="5621" width="11.42578125" style="1" bestFit="1" customWidth="1"/>
    <col min="5622" max="5622" width="15.28515625" style="1" customWidth="1"/>
    <col min="5623" max="5874" width="9.140625" style="1"/>
    <col min="5875" max="5875" width="20.42578125" style="1" bestFit="1" customWidth="1"/>
    <col min="5876" max="5876" width="62.140625" style="1" customWidth="1"/>
    <col min="5877" max="5877" width="11.42578125" style="1" bestFit="1" customWidth="1"/>
    <col min="5878" max="5878" width="15.28515625" style="1" customWidth="1"/>
    <col min="5879" max="6130" width="9.140625" style="1"/>
    <col min="6131" max="6131" width="20.42578125" style="1" bestFit="1" customWidth="1"/>
    <col min="6132" max="6132" width="62.140625" style="1" customWidth="1"/>
    <col min="6133" max="6133" width="11.42578125" style="1" bestFit="1" customWidth="1"/>
    <col min="6134" max="6134" width="15.28515625" style="1" customWidth="1"/>
    <col min="6135" max="6386" width="9.140625" style="1"/>
    <col min="6387" max="6387" width="20.42578125" style="1" bestFit="1" customWidth="1"/>
    <col min="6388" max="6388" width="62.140625" style="1" customWidth="1"/>
    <col min="6389" max="6389" width="11.42578125" style="1" bestFit="1" customWidth="1"/>
    <col min="6390" max="6390" width="15.28515625" style="1" customWidth="1"/>
    <col min="6391" max="6642" width="9.140625" style="1"/>
    <col min="6643" max="6643" width="20.42578125" style="1" bestFit="1" customWidth="1"/>
    <col min="6644" max="6644" width="62.140625" style="1" customWidth="1"/>
    <col min="6645" max="6645" width="11.42578125" style="1" bestFit="1" customWidth="1"/>
    <col min="6646" max="6646" width="15.28515625" style="1" customWidth="1"/>
    <col min="6647" max="6898" width="9.140625" style="1"/>
    <col min="6899" max="6899" width="20.42578125" style="1" bestFit="1" customWidth="1"/>
    <col min="6900" max="6900" width="62.140625" style="1" customWidth="1"/>
    <col min="6901" max="6901" width="11.42578125" style="1" bestFit="1" customWidth="1"/>
    <col min="6902" max="6902" width="15.28515625" style="1" customWidth="1"/>
    <col min="6903" max="7154" width="9.140625" style="1"/>
    <col min="7155" max="7155" width="20.42578125" style="1" bestFit="1" customWidth="1"/>
    <col min="7156" max="7156" width="62.140625" style="1" customWidth="1"/>
    <col min="7157" max="7157" width="11.42578125" style="1" bestFit="1" customWidth="1"/>
    <col min="7158" max="7158" width="15.28515625" style="1" customWidth="1"/>
    <col min="7159" max="7410" width="9.140625" style="1"/>
    <col min="7411" max="7411" width="20.42578125" style="1" bestFit="1" customWidth="1"/>
    <col min="7412" max="7412" width="62.140625" style="1" customWidth="1"/>
    <col min="7413" max="7413" width="11.42578125" style="1" bestFit="1" customWidth="1"/>
    <col min="7414" max="7414" width="15.28515625" style="1" customWidth="1"/>
    <col min="7415" max="7666" width="9.140625" style="1"/>
    <col min="7667" max="7667" width="20.42578125" style="1" bestFit="1" customWidth="1"/>
    <col min="7668" max="7668" width="62.140625" style="1" customWidth="1"/>
    <col min="7669" max="7669" width="11.42578125" style="1" bestFit="1" customWidth="1"/>
    <col min="7670" max="7670" width="15.28515625" style="1" customWidth="1"/>
    <col min="7671" max="7922" width="9.140625" style="1"/>
    <col min="7923" max="7923" width="20.42578125" style="1" bestFit="1" customWidth="1"/>
    <col min="7924" max="7924" width="62.140625" style="1" customWidth="1"/>
    <col min="7925" max="7925" width="11.42578125" style="1" bestFit="1" customWidth="1"/>
    <col min="7926" max="7926" width="15.28515625" style="1" customWidth="1"/>
    <col min="7927" max="8178" width="9.140625" style="1"/>
    <col min="8179" max="8179" width="20.42578125" style="1" bestFit="1" customWidth="1"/>
    <col min="8180" max="8180" width="62.140625" style="1" customWidth="1"/>
    <col min="8181" max="8181" width="11.42578125" style="1" bestFit="1" customWidth="1"/>
    <col min="8182" max="8182" width="15.28515625" style="1" customWidth="1"/>
    <col min="8183" max="8434" width="9.140625" style="1"/>
    <col min="8435" max="8435" width="20.42578125" style="1" bestFit="1" customWidth="1"/>
    <col min="8436" max="8436" width="62.140625" style="1" customWidth="1"/>
    <col min="8437" max="8437" width="11.42578125" style="1" bestFit="1" customWidth="1"/>
    <col min="8438" max="8438" width="15.28515625" style="1" customWidth="1"/>
    <col min="8439" max="8690" width="9.140625" style="1"/>
    <col min="8691" max="8691" width="20.42578125" style="1" bestFit="1" customWidth="1"/>
    <col min="8692" max="8692" width="62.140625" style="1" customWidth="1"/>
    <col min="8693" max="8693" width="11.42578125" style="1" bestFit="1" customWidth="1"/>
    <col min="8694" max="8694" width="15.28515625" style="1" customWidth="1"/>
    <col min="8695" max="8946" width="9.140625" style="1"/>
    <col min="8947" max="8947" width="20.42578125" style="1" bestFit="1" customWidth="1"/>
    <col min="8948" max="8948" width="62.140625" style="1" customWidth="1"/>
    <col min="8949" max="8949" width="11.42578125" style="1" bestFit="1" customWidth="1"/>
    <col min="8950" max="8950" width="15.28515625" style="1" customWidth="1"/>
    <col min="8951" max="9202" width="9.140625" style="1"/>
    <col min="9203" max="9203" width="20.42578125" style="1" bestFit="1" customWidth="1"/>
    <col min="9204" max="9204" width="62.140625" style="1" customWidth="1"/>
    <col min="9205" max="9205" width="11.42578125" style="1" bestFit="1" customWidth="1"/>
    <col min="9206" max="9206" width="15.28515625" style="1" customWidth="1"/>
    <col min="9207" max="9458" width="9.140625" style="1"/>
    <col min="9459" max="9459" width="20.42578125" style="1" bestFit="1" customWidth="1"/>
    <col min="9460" max="9460" width="62.140625" style="1" customWidth="1"/>
    <col min="9461" max="9461" width="11.42578125" style="1" bestFit="1" customWidth="1"/>
    <col min="9462" max="9462" width="15.28515625" style="1" customWidth="1"/>
    <col min="9463" max="9714" width="9.140625" style="1"/>
    <col min="9715" max="9715" width="20.42578125" style="1" bestFit="1" customWidth="1"/>
    <col min="9716" max="9716" width="62.140625" style="1" customWidth="1"/>
    <col min="9717" max="9717" width="11.42578125" style="1" bestFit="1" customWidth="1"/>
    <col min="9718" max="9718" width="15.28515625" style="1" customWidth="1"/>
    <col min="9719" max="9970" width="9.140625" style="1"/>
    <col min="9971" max="9971" width="20.42578125" style="1" bestFit="1" customWidth="1"/>
    <col min="9972" max="9972" width="62.140625" style="1" customWidth="1"/>
    <col min="9973" max="9973" width="11.42578125" style="1" bestFit="1" customWidth="1"/>
    <col min="9974" max="9974" width="15.28515625" style="1" customWidth="1"/>
    <col min="9975" max="10226" width="9.140625" style="1"/>
    <col min="10227" max="10227" width="20.42578125" style="1" bestFit="1" customWidth="1"/>
    <col min="10228" max="10228" width="62.140625" style="1" customWidth="1"/>
    <col min="10229" max="10229" width="11.42578125" style="1" bestFit="1" customWidth="1"/>
    <col min="10230" max="10230" width="15.28515625" style="1" customWidth="1"/>
    <col min="10231" max="10482" width="9.140625" style="1"/>
    <col min="10483" max="10483" width="20.42578125" style="1" bestFit="1" customWidth="1"/>
    <col min="10484" max="10484" width="62.140625" style="1" customWidth="1"/>
    <col min="10485" max="10485" width="11.42578125" style="1" bestFit="1" customWidth="1"/>
    <col min="10486" max="10486" width="15.28515625" style="1" customWidth="1"/>
    <col min="10487" max="10738" width="9.140625" style="1"/>
    <col min="10739" max="10739" width="20.42578125" style="1" bestFit="1" customWidth="1"/>
    <col min="10740" max="10740" width="62.140625" style="1" customWidth="1"/>
    <col min="10741" max="10741" width="11.42578125" style="1" bestFit="1" customWidth="1"/>
    <col min="10742" max="10742" width="15.28515625" style="1" customWidth="1"/>
    <col min="10743" max="10994" width="9.140625" style="1"/>
    <col min="10995" max="10995" width="20.42578125" style="1" bestFit="1" customWidth="1"/>
    <col min="10996" max="10996" width="62.140625" style="1" customWidth="1"/>
    <col min="10997" max="10997" width="11.42578125" style="1" bestFit="1" customWidth="1"/>
    <col min="10998" max="10998" width="15.28515625" style="1" customWidth="1"/>
    <col min="10999" max="11250" width="9.140625" style="1"/>
    <col min="11251" max="11251" width="20.42578125" style="1" bestFit="1" customWidth="1"/>
    <col min="11252" max="11252" width="62.140625" style="1" customWidth="1"/>
    <col min="11253" max="11253" width="11.42578125" style="1" bestFit="1" customWidth="1"/>
    <col min="11254" max="11254" width="15.28515625" style="1" customWidth="1"/>
    <col min="11255" max="11506" width="9.140625" style="1"/>
    <col min="11507" max="11507" width="20.42578125" style="1" bestFit="1" customWidth="1"/>
    <col min="11508" max="11508" width="62.140625" style="1" customWidth="1"/>
    <col min="11509" max="11509" width="11.42578125" style="1" bestFit="1" customWidth="1"/>
    <col min="11510" max="11510" width="15.28515625" style="1" customWidth="1"/>
    <col min="11511" max="11762" width="9.140625" style="1"/>
    <col min="11763" max="11763" width="20.42578125" style="1" bestFit="1" customWidth="1"/>
    <col min="11764" max="11764" width="62.140625" style="1" customWidth="1"/>
    <col min="11765" max="11765" width="11.42578125" style="1" bestFit="1" customWidth="1"/>
    <col min="11766" max="11766" width="15.28515625" style="1" customWidth="1"/>
    <col min="11767" max="12018" width="9.140625" style="1"/>
    <col min="12019" max="12019" width="20.42578125" style="1" bestFit="1" customWidth="1"/>
    <col min="12020" max="12020" width="62.140625" style="1" customWidth="1"/>
    <col min="12021" max="12021" width="11.42578125" style="1" bestFit="1" customWidth="1"/>
    <col min="12022" max="12022" width="15.28515625" style="1" customWidth="1"/>
    <col min="12023" max="12274" width="9.140625" style="1"/>
    <col min="12275" max="12275" width="20.42578125" style="1" bestFit="1" customWidth="1"/>
    <col min="12276" max="12276" width="62.140625" style="1" customWidth="1"/>
    <col min="12277" max="12277" width="11.42578125" style="1" bestFit="1" customWidth="1"/>
    <col min="12278" max="12278" width="15.28515625" style="1" customWidth="1"/>
    <col min="12279" max="12530" width="9.140625" style="1"/>
    <col min="12531" max="12531" width="20.42578125" style="1" bestFit="1" customWidth="1"/>
    <col min="12532" max="12532" width="62.140625" style="1" customWidth="1"/>
    <col min="12533" max="12533" width="11.42578125" style="1" bestFit="1" customWidth="1"/>
    <col min="12534" max="12534" width="15.28515625" style="1" customWidth="1"/>
    <col min="12535" max="12786" width="9.140625" style="1"/>
    <col min="12787" max="12787" width="20.42578125" style="1" bestFit="1" customWidth="1"/>
    <col min="12788" max="12788" width="62.140625" style="1" customWidth="1"/>
    <col min="12789" max="12789" width="11.42578125" style="1" bestFit="1" customWidth="1"/>
    <col min="12790" max="12790" width="15.28515625" style="1" customWidth="1"/>
    <col min="12791" max="13042" width="9.140625" style="1"/>
    <col min="13043" max="13043" width="20.42578125" style="1" bestFit="1" customWidth="1"/>
    <col min="13044" max="13044" width="62.140625" style="1" customWidth="1"/>
    <col min="13045" max="13045" width="11.42578125" style="1" bestFit="1" customWidth="1"/>
    <col min="13046" max="13046" width="15.28515625" style="1" customWidth="1"/>
    <col min="13047" max="13298" width="9.140625" style="1"/>
    <col min="13299" max="13299" width="20.42578125" style="1" bestFit="1" customWidth="1"/>
    <col min="13300" max="13300" width="62.140625" style="1" customWidth="1"/>
    <col min="13301" max="13301" width="11.42578125" style="1" bestFit="1" customWidth="1"/>
    <col min="13302" max="13302" width="15.28515625" style="1" customWidth="1"/>
    <col min="13303" max="13554" width="9.140625" style="1"/>
    <col min="13555" max="13555" width="20.42578125" style="1" bestFit="1" customWidth="1"/>
    <col min="13556" max="13556" width="62.140625" style="1" customWidth="1"/>
    <col min="13557" max="13557" width="11.42578125" style="1" bestFit="1" customWidth="1"/>
    <col min="13558" max="13558" width="15.28515625" style="1" customWidth="1"/>
    <col min="13559" max="13810" width="9.140625" style="1"/>
    <col min="13811" max="13811" width="20.42578125" style="1" bestFit="1" customWidth="1"/>
    <col min="13812" max="13812" width="62.140625" style="1" customWidth="1"/>
    <col min="13813" max="13813" width="11.42578125" style="1" bestFit="1" customWidth="1"/>
    <col min="13814" max="13814" width="15.28515625" style="1" customWidth="1"/>
    <col min="13815" max="14066" width="9.140625" style="1"/>
    <col min="14067" max="14067" width="20.42578125" style="1" bestFit="1" customWidth="1"/>
    <col min="14068" max="14068" width="62.140625" style="1" customWidth="1"/>
    <col min="14069" max="14069" width="11.42578125" style="1" bestFit="1" customWidth="1"/>
    <col min="14070" max="14070" width="15.28515625" style="1" customWidth="1"/>
    <col min="14071" max="14322" width="9.140625" style="1"/>
    <col min="14323" max="14323" width="20.42578125" style="1" bestFit="1" customWidth="1"/>
    <col min="14324" max="14324" width="62.140625" style="1" customWidth="1"/>
    <col min="14325" max="14325" width="11.42578125" style="1" bestFit="1" customWidth="1"/>
    <col min="14326" max="14326" width="15.28515625" style="1" customWidth="1"/>
    <col min="14327" max="14578" width="9.140625" style="1"/>
    <col min="14579" max="14579" width="20.42578125" style="1" bestFit="1" customWidth="1"/>
    <col min="14580" max="14580" width="62.140625" style="1" customWidth="1"/>
    <col min="14581" max="14581" width="11.42578125" style="1" bestFit="1" customWidth="1"/>
    <col min="14582" max="14582" width="15.28515625" style="1" customWidth="1"/>
    <col min="14583" max="14834" width="9.140625" style="1"/>
    <col min="14835" max="14835" width="20.42578125" style="1" bestFit="1" customWidth="1"/>
    <col min="14836" max="14836" width="62.140625" style="1" customWidth="1"/>
    <col min="14837" max="14837" width="11.42578125" style="1" bestFit="1" customWidth="1"/>
    <col min="14838" max="14838" width="15.28515625" style="1" customWidth="1"/>
    <col min="14839" max="15090" width="9.140625" style="1"/>
    <col min="15091" max="15091" width="20.42578125" style="1" bestFit="1" customWidth="1"/>
    <col min="15092" max="15092" width="62.140625" style="1" customWidth="1"/>
    <col min="15093" max="15093" width="11.42578125" style="1" bestFit="1" customWidth="1"/>
    <col min="15094" max="15094" width="15.28515625" style="1" customWidth="1"/>
    <col min="15095" max="15346" width="9.140625" style="1"/>
    <col min="15347" max="15347" width="20.42578125" style="1" bestFit="1" customWidth="1"/>
    <col min="15348" max="15348" width="62.140625" style="1" customWidth="1"/>
    <col min="15349" max="15349" width="11.42578125" style="1" bestFit="1" customWidth="1"/>
    <col min="15350" max="15350" width="15.28515625" style="1" customWidth="1"/>
    <col min="15351" max="15602" width="9.140625" style="1"/>
    <col min="15603" max="15603" width="20.42578125" style="1" bestFit="1" customWidth="1"/>
    <col min="15604" max="15604" width="62.140625" style="1" customWidth="1"/>
    <col min="15605" max="15605" width="11.42578125" style="1" bestFit="1" customWidth="1"/>
    <col min="15606" max="15606" width="15.28515625" style="1" customWidth="1"/>
    <col min="15607" max="15858" width="9.140625" style="1"/>
    <col min="15859" max="15859" width="20.42578125" style="1" bestFit="1" customWidth="1"/>
    <col min="15860" max="15860" width="62.140625" style="1" customWidth="1"/>
    <col min="15861" max="15861" width="11.42578125" style="1" bestFit="1" customWidth="1"/>
    <col min="15862" max="15862" width="15.28515625" style="1" customWidth="1"/>
    <col min="15863" max="16114" width="9.140625" style="1"/>
    <col min="16115" max="16115" width="20.42578125" style="1" bestFit="1" customWidth="1"/>
    <col min="16116" max="16116" width="62.140625" style="1" customWidth="1"/>
    <col min="16117" max="16117" width="11.42578125" style="1" bestFit="1" customWidth="1"/>
    <col min="16118" max="16118" width="15.28515625" style="1" customWidth="1"/>
    <col min="16119" max="16369" width="9.140625" style="1"/>
    <col min="16370" max="16384" width="9.140625" style="1" customWidth="1"/>
  </cols>
  <sheetData>
    <row r="1" spans="1:16" ht="15.6">
      <c r="A1" s="29" t="s">
        <v>0</v>
      </c>
      <c r="B1" s="29"/>
      <c r="C1" s="29"/>
      <c r="D1" s="29"/>
    </row>
    <row r="2" spans="1:16" s="22" customFormat="1" ht="15" customHeight="1">
      <c r="A2" s="29" t="s">
        <v>1</v>
      </c>
      <c r="B2" s="29"/>
      <c r="C2" s="30"/>
      <c r="D2" s="30"/>
    </row>
    <row r="3" spans="1:16" ht="14.45" thickBot="1">
      <c r="A3" s="10" t="s">
        <v>2</v>
      </c>
      <c r="B3" s="32" t="s">
        <v>3</v>
      </c>
    </row>
    <row r="4" spans="1:16" s="2" customFormat="1" ht="79.900000000000006" thickBot="1">
      <c r="A4" s="25" t="s">
        <v>4</v>
      </c>
      <c r="B4" s="31" t="s">
        <v>5</v>
      </c>
      <c r="C4" s="26" t="s">
        <v>6</v>
      </c>
      <c r="D4" s="26" t="s">
        <v>7</v>
      </c>
      <c r="E4" s="33" t="s">
        <v>8</v>
      </c>
      <c r="F4" s="35" t="s">
        <v>9</v>
      </c>
      <c r="G4" s="35" t="s">
        <v>10</v>
      </c>
      <c r="H4" s="34" t="s">
        <v>11</v>
      </c>
      <c r="J4" s="44" t="s">
        <v>12</v>
      </c>
      <c r="L4" s="46" t="s">
        <v>13</v>
      </c>
      <c r="N4" s="45" t="s">
        <v>14</v>
      </c>
    </row>
    <row r="5" spans="1:16" ht="27.6">
      <c r="A5" s="3" t="s">
        <v>15</v>
      </c>
      <c r="B5" s="24" t="s">
        <v>16</v>
      </c>
      <c r="C5" s="4" t="s">
        <v>17</v>
      </c>
      <c r="D5" s="12" t="s">
        <v>18</v>
      </c>
      <c r="E5" s="27"/>
      <c r="F5" s="28"/>
      <c r="G5" s="27"/>
      <c r="H5" s="28"/>
      <c r="J5" s="36"/>
      <c r="L5" s="36"/>
      <c r="N5" s="36"/>
    </row>
    <row r="6" spans="1:16" ht="15" customHeight="1">
      <c r="A6" s="5" t="s">
        <v>19</v>
      </c>
      <c r="B6" s="24" t="s">
        <v>16</v>
      </c>
      <c r="C6" s="6" t="s">
        <v>20</v>
      </c>
      <c r="D6" s="7" t="s">
        <v>21</v>
      </c>
      <c r="E6" s="19">
        <v>206.98</v>
      </c>
      <c r="F6" s="23">
        <v>217.32899999999998</v>
      </c>
      <c r="G6" s="19">
        <v>217.32899999999998</v>
      </c>
      <c r="H6" s="17"/>
      <c r="J6" s="37"/>
      <c r="L6" s="37"/>
      <c r="N6" s="37">
        <f>G6</f>
        <v>217.32899999999998</v>
      </c>
      <c r="O6" s="1" t="s">
        <v>22</v>
      </c>
    </row>
    <row r="7" spans="1:16" s="8" customFormat="1" ht="15" customHeight="1">
      <c r="A7" s="5" t="s">
        <v>23</v>
      </c>
      <c r="B7" s="24" t="s">
        <v>16</v>
      </c>
      <c r="C7" s="4" t="s">
        <v>24</v>
      </c>
      <c r="D7" s="7" t="s">
        <v>18</v>
      </c>
      <c r="E7" s="19"/>
      <c r="F7" s="23"/>
      <c r="G7" s="19"/>
      <c r="H7" s="18"/>
      <c r="J7" s="37"/>
      <c r="L7" s="37"/>
      <c r="N7" s="37"/>
    </row>
    <row r="8" spans="1:16" s="41" customFormat="1" ht="15" customHeight="1">
      <c r="A8" s="20" t="s">
        <v>25</v>
      </c>
      <c r="B8" s="24" t="s">
        <v>16</v>
      </c>
      <c r="C8" s="21" t="s">
        <v>26</v>
      </c>
      <c r="D8" s="13" t="s">
        <v>27</v>
      </c>
      <c r="E8" s="19">
        <v>3.9</v>
      </c>
      <c r="F8" s="23">
        <v>4.0949999999999998</v>
      </c>
      <c r="G8" s="19">
        <v>4.51</v>
      </c>
      <c r="H8" s="23">
        <v>4.96</v>
      </c>
      <c r="J8" s="23">
        <v>6.7</v>
      </c>
      <c r="L8" s="23">
        <v>5.21</v>
      </c>
      <c r="N8" s="40">
        <f>+H8+1</f>
        <v>5.96</v>
      </c>
      <c r="O8" s="41" t="s">
        <v>22</v>
      </c>
      <c r="P8" s="41" t="s">
        <v>28</v>
      </c>
    </row>
    <row r="9" spans="1:16" s="41" customFormat="1" ht="15" customHeight="1">
      <c r="A9" s="20" t="s">
        <v>29</v>
      </c>
      <c r="B9" s="24" t="s">
        <v>16</v>
      </c>
      <c r="C9" s="42" t="s">
        <v>30</v>
      </c>
      <c r="D9" s="13" t="s">
        <v>27</v>
      </c>
      <c r="E9" s="19">
        <v>3.9</v>
      </c>
      <c r="F9" s="23">
        <v>4.0949999999999998</v>
      </c>
      <c r="G9" s="19">
        <v>4.51</v>
      </c>
      <c r="H9" s="23"/>
      <c r="J9" s="23">
        <v>6.25</v>
      </c>
      <c r="L9" s="23">
        <v>4.76</v>
      </c>
      <c r="N9" s="40">
        <f>+G9+1</f>
        <v>5.51</v>
      </c>
      <c r="O9" s="41" t="s">
        <v>22</v>
      </c>
      <c r="P9" s="41" t="s">
        <v>28</v>
      </c>
    </row>
    <row r="10" spans="1:16" s="41" customFormat="1" ht="15" customHeight="1">
      <c r="A10" s="20" t="s">
        <v>31</v>
      </c>
      <c r="B10" s="24" t="s">
        <v>16</v>
      </c>
      <c r="C10" s="21" t="s">
        <v>32</v>
      </c>
      <c r="D10" s="13" t="s">
        <v>27</v>
      </c>
      <c r="E10" s="19">
        <v>3.9</v>
      </c>
      <c r="F10" s="23">
        <v>4.0949999999999998</v>
      </c>
      <c r="G10" s="19">
        <v>4.51</v>
      </c>
      <c r="H10" s="23">
        <v>4.96</v>
      </c>
      <c r="J10" s="23">
        <v>6.7</v>
      </c>
      <c r="L10" s="23">
        <v>5.21</v>
      </c>
      <c r="N10" s="40">
        <f>+H10+1</f>
        <v>5.96</v>
      </c>
      <c r="O10" s="41" t="s">
        <v>22</v>
      </c>
      <c r="P10" s="41" t="s">
        <v>28</v>
      </c>
    </row>
    <row r="11" spans="1:16" s="22" customFormat="1" ht="15" customHeight="1">
      <c r="A11" s="20" t="s">
        <v>33</v>
      </c>
      <c r="B11" s="24" t="s">
        <v>16</v>
      </c>
      <c r="C11" s="21" t="s">
        <v>34</v>
      </c>
      <c r="D11" s="13" t="s">
        <v>18</v>
      </c>
      <c r="E11" s="19"/>
      <c r="F11" s="23"/>
      <c r="G11" s="19"/>
      <c r="H11" s="23"/>
      <c r="J11" s="23"/>
      <c r="L11" s="23"/>
      <c r="N11" s="40"/>
      <c r="O11" s="41"/>
      <c r="P11" s="41"/>
    </row>
    <row r="12" spans="1:16" s="22" customFormat="1" ht="15" customHeight="1">
      <c r="A12" s="20" t="s">
        <v>35</v>
      </c>
      <c r="B12" s="24" t="s">
        <v>16</v>
      </c>
      <c r="C12" s="21" t="s">
        <v>36</v>
      </c>
      <c r="D12" s="13" t="s">
        <v>27</v>
      </c>
      <c r="E12" s="19">
        <v>3.49</v>
      </c>
      <c r="F12" s="23">
        <v>3.66</v>
      </c>
      <c r="G12" s="19">
        <v>4.03</v>
      </c>
      <c r="H12" s="23">
        <v>4.43</v>
      </c>
      <c r="I12" s="22" t="s">
        <v>37</v>
      </c>
      <c r="J12" s="23">
        <v>5.7700000000000005</v>
      </c>
      <c r="L12" s="23">
        <v>4.28</v>
      </c>
      <c r="N12" s="40">
        <f>+G12+1</f>
        <v>5.03</v>
      </c>
      <c r="O12" s="41" t="s">
        <v>22</v>
      </c>
      <c r="P12" s="41" t="s">
        <v>28</v>
      </c>
    </row>
    <row r="13" spans="1:16" s="22" customFormat="1" ht="15" customHeight="1">
      <c r="A13" s="20" t="s">
        <v>38</v>
      </c>
      <c r="B13" s="24" t="s">
        <v>16</v>
      </c>
      <c r="C13" s="21" t="s">
        <v>39</v>
      </c>
      <c r="D13" s="13" t="s">
        <v>27</v>
      </c>
      <c r="E13" s="19">
        <v>2.6</v>
      </c>
      <c r="F13" s="23">
        <v>2.73</v>
      </c>
      <c r="G13" s="19">
        <v>3</v>
      </c>
      <c r="H13" s="23">
        <v>3.3000000000000003</v>
      </c>
      <c r="J13" s="23">
        <v>5.04</v>
      </c>
      <c r="L13" s="23">
        <v>3.5500000000000003</v>
      </c>
      <c r="N13" s="40">
        <f>+H13+1</f>
        <v>4.3000000000000007</v>
      </c>
      <c r="O13" s="41" t="s">
        <v>22</v>
      </c>
      <c r="P13" s="41" t="s">
        <v>28</v>
      </c>
    </row>
    <row r="14" spans="1:16" s="41" customFormat="1" ht="15" customHeight="1">
      <c r="A14" s="20" t="s">
        <v>40</v>
      </c>
      <c r="B14" s="24" t="s">
        <v>16</v>
      </c>
      <c r="C14" s="21" t="s">
        <v>41</v>
      </c>
      <c r="D14" s="13" t="s">
        <v>27</v>
      </c>
      <c r="E14" s="19">
        <v>4.6500000000000004</v>
      </c>
      <c r="F14" s="23">
        <v>4.8825000000000003</v>
      </c>
      <c r="G14" s="19">
        <v>5.37</v>
      </c>
      <c r="H14" s="23">
        <v>5.91</v>
      </c>
      <c r="J14" s="23">
        <v>7.65</v>
      </c>
      <c r="L14" s="23">
        <v>6.16</v>
      </c>
      <c r="N14" s="40">
        <f>+H14+1</f>
        <v>6.91</v>
      </c>
      <c r="O14" s="41" t="s">
        <v>22</v>
      </c>
      <c r="P14" s="41" t="s">
        <v>28</v>
      </c>
    </row>
    <row r="15" spans="1:16" s="22" customFormat="1" ht="15" customHeight="1">
      <c r="A15" s="20" t="s">
        <v>42</v>
      </c>
      <c r="B15" s="24" t="s">
        <v>16</v>
      </c>
      <c r="C15" s="24" t="s">
        <v>43</v>
      </c>
      <c r="D15" s="13" t="s">
        <v>27</v>
      </c>
      <c r="E15" s="19">
        <v>9.9</v>
      </c>
      <c r="F15" s="23">
        <v>10.395</v>
      </c>
      <c r="G15" s="19">
        <v>10.395</v>
      </c>
      <c r="H15" s="23"/>
      <c r="J15" s="23">
        <v>12.135</v>
      </c>
      <c r="L15" s="23">
        <v>10.645</v>
      </c>
      <c r="N15" s="40">
        <f>+G15+1</f>
        <v>11.395</v>
      </c>
      <c r="O15" s="41" t="s">
        <v>22</v>
      </c>
      <c r="P15" s="41" t="s">
        <v>28</v>
      </c>
    </row>
    <row r="16" spans="1:16" s="22" customFormat="1" ht="15" customHeight="1">
      <c r="A16" s="20" t="s">
        <v>44</v>
      </c>
      <c r="B16" s="24" t="s">
        <v>16</v>
      </c>
      <c r="C16" s="21" t="s">
        <v>45</v>
      </c>
      <c r="D16" s="13" t="s">
        <v>46</v>
      </c>
      <c r="E16" s="19">
        <v>377</v>
      </c>
      <c r="F16" s="23">
        <v>395.85</v>
      </c>
      <c r="G16" s="19">
        <v>395.85</v>
      </c>
      <c r="H16" s="23"/>
      <c r="J16" s="23"/>
      <c r="L16" s="23"/>
      <c r="N16" s="40">
        <f>G16</f>
        <v>395.85</v>
      </c>
      <c r="O16" s="41" t="s">
        <v>22</v>
      </c>
      <c r="P16" s="41"/>
    </row>
    <row r="17" spans="1:16" s="41" customFormat="1" ht="15" customHeight="1">
      <c r="A17" s="20" t="s">
        <v>47</v>
      </c>
      <c r="B17" s="24" t="s">
        <v>16</v>
      </c>
      <c r="C17" s="21" t="s">
        <v>48</v>
      </c>
      <c r="D17" s="13" t="s">
        <v>27</v>
      </c>
      <c r="E17" s="19">
        <v>4.6500000000000004</v>
      </c>
      <c r="F17" s="23">
        <v>4.8825000000000003</v>
      </c>
      <c r="G17" s="19">
        <v>5.37</v>
      </c>
      <c r="H17" s="23">
        <v>5.91</v>
      </c>
      <c r="J17" s="23">
        <v>7.65</v>
      </c>
      <c r="L17" s="23">
        <v>6.16</v>
      </c>
      <c r="N17" s="40">
        <f>+H17+1</f>
        <v>6.91</v>
      </c>
      <c r="O17" s="41" t="s">
        <v>22</v>
      </c>
      <c r="P17" s="41" t="s">
        <v>28</v>
      </c>
    </row>
    <row r="18" spans="1:16" s="41" customFormat="1" ht="15" customHeight="1">
      <c r="A18" s="20" t="s">
        <v>49</v>
      </c>
      <c r="B18" s="24" t="s">
        <v>16</v>
      </c>
      <c r="C18" s="43" t="s">
        <v>50</v>
      </c>
      <c r="D18" s="13" t="s">
        <v>27</v>
      </c>
      <c r="E18" s="19">
        <v>4.6500000000000004</v>
      </c>
      <c r="F18" s="23">
        <v>4.8825000000000003</v>
      </c>
      <c r="G18" s="19">
        <v>5.37</v>
      </c>
      <c r="H18" s="23"/>
      <c r="J18" s="23">
        <v>7.11</v>
      </c>
      <c r="L18" s="23">
        <v>5.62</v>
      </c>
      <c r="N18" s="40">
        <f>+G18+1</f>
        <v>6.37</v>
      </c>
      <c r="O18" s="41" t="s">
        <v>22</v>
      </c>
      <c r="P18" s="41" t="s">
        <v>28</v>
      </c>
    </row>
    <row r="19" spans="1:16" s="22" customFormat="1" ht="15" customHeight="1">
      <c r="A19" s="20" t="s">
        <v>51</v>
      </c>
      <c r="B19" s="24" t="s">
        <v>16</v>
      </c>
      <c r="C19" s="21" t="s">
        <v>52</v>
      </c>
      <c r="D19" s="13" t="s">
        <v>18</v>
      </c>
      <c r="E19" s="19"/>
      <c r="F19" s="23"/>
      <c r="G19" s="19"/>
      <c r="H19" s="23"/>
      <c r="J19" s="23"/>
      <c r="L19" s="23"/>
      <c r="N19" s="40"/>
      <c r="P19" s="41"/>
    </row>
    <row r="20" spans="1:16" s="41" customFormat="1" ht="15" customHeight="1">
      <c r="A20" s="20" t="s">
        <v>53</v>
      </c>
      <c r="B20" s="24" t="s">
        <v>16</v>
      </c>
      <c r="C20" s="24" t="s">
        <v>54</v>
      </c>
      <c r="D20" s="13" t="s">
        <v>27</v>
      </c>
      <c r="E20" s="19">
        <v>3.9</v>
      </c>
      <c r="F20" s="23">
        <v>4.0949999999999998</v>
      </c>
      <c r="G20" s="19">
        <v>4.51</v>
      </c>
      <c r="H20" s="23">
        <v>4.96</v>
      </c>
      <c r="J20" s="23">
        <v>6.7</v>
      </c>
      <c r="L20" s="23">
        <v>5.21</v>
      </c>
      <c r="N20" s="40">
        <f>+H20+1</f>
        <v>5.96</v>
      </c>
      <c r="O20" s="41" t="s">
        <v>22</v>
      </c>
      <c r="P20" s="41" t="s">
        <v>28</v>
      </c>
    </row>
    <row r="21" spans="1:16" s="41" customFormat="1" ht="15" customHeight="1">
      <c r="A21" s="20" t="s">
        <v>55</v>
      </c>
      <c r="B21" s="24" t="s">
        <v>16</v>
      </c>
      <c r="C21" s="24" t="s">
        <v>56</v>
      </c>
      <c r="D21" s="13" t="s">
        <v>27</v>
      </c>
      <c r="E21" s="19">
        <v>3.9</v>
      </c>
      <c r="F21" s="23">
        <v>4.0949999999999998</v>
      </c>
      <c r="G21" s="19">
        <v>4.03</v>
      </c>
      <c r="H21" s="23"/>
      <c r="J21" s="23">
        <v>5.7700000000000005</v>
      </c>
      <c r="L21" s="23">
        <v>4.28</v>
      </c>
      <c r="N21" s="40">
        <f>+G21+1</f>
        <v>5.03</v>
      </c>
      <c r="O21" s="41" t="s">
        <v>22</v>
      </c>
      <c r="P21" s="41" t="s">
        <v>28</v>
      </c>
    </row>
    <row r="22" spans="1:16" s="41" customFormat="1" ht="14.45" customHeight="1">
      <c r="A22" s="20" t="s">
        <v>57</v>
      </c>
      <c r="B22" s="24" t="s">
        <v>16</v>
      </c>
      <c r="C22" s="21" t="s">
        <v>58</v>
      </c>
      <c r="D22" s="13" t="s">
        <v>27</v>
      </c>
      <c r="E22" s="19">
        <v>2.6</v>
      </c>
      <c r="F22" s="23">
        <v>2.73</v>
      </c>
      <c r="G22" s="19">
        <v>4.03</v>
      </c>
      <c r="H22" s="23">
        <v>4.43</v>
      </c>
      <c r="J22" s="23">
        <v>6.17</v>
      </c>
      <c r="L22" s="23">
        <v>4.68</v>
      </c>
      <c r="N22" s="40">
        <f>+H22+1</f>
        <v>5.43</v>
      </c>
      <c r="O22" s="41" t="s">
        <v>22</v>
      </c>
      <c r="P22" s="41" t="s">
        <v>28</v>
      </c>
    </row>
    <row r="23" spans="1:16" s="41" customFormat="1" ht="14.45" customHeight="1">
      <c r="A23" s="20" t="s">
        <v>59</v>
      </c>
      <c r="B23" s="24" t="s">
        <v>16</v>
      </c>
      <c r="C23" s="21" t="s">
        <v>36</v>
      </c>
      <c r="D23" s="13" t="s">
        <v>27</v>
      </c>
      <c r="E23" s="19">
        <v>3.49</v>
      </c>
      <c r="F23" s="23">
        <v>3.66</v>
      </c>
      <c r="G23" s="19">
        <v>4.03</v>
      </c>
      <c r="H23" s="23"/>
      <c r="J23" s="23">
        <v>5.7700000000000005</v>
      </c>
      <c r="L23" s="23">
        <v>4.28</v>
      </c>
      <c r="N23" s="40">
        <f>+G23+1</f>
        <v>5.03</v>
      </c>
      <c r="O23" s="41" t="s">
        <v>22</v>
      </c>
      <c r="P23" s="41" t="s">
        <v>28</v>
      </c>
    </row>
    <row r="24" spans="1:16" s="8" customFormat="1" ht="15" customHeight="1">
      <c r="A24" s="5" t="s">
        <v>60</v>
      </c>
      <c r="B24" s="24" t="s">
        <v>16</v>
      </c>
      <c r="C24" s="4" t="s">
        <v>61</v>
      </c>
      <c r="D24" s="7" t="s">
        <v>18</v>
      </c>
      <c r="E24" s="19"/>
      <c r="F24" s="23"/>
      <c r="G24" s="19"/>
      <c r="H24" s="19"/>
      <c r="J24" s="38"/>
      <c r="L24" s="38"/>
      <c r="N24" s="39"/>
    </row>
    <row r="25" spans="1:16" ht="15" customHeight="1">
      <c r="A25" s="5" t="s">
        <v>62</v>
      </c>
      <c r="B25" s="24" t="s">
        <v>16</v>
      </c>
      <c r="C25" s="4" t="s">
        <v>63</v>
      </c>
      <c r="D25" s="7" t="s">
        <v>18</v>
      </c>
      <c r="E25" s="19"/>
      <c r="F25" s="23"/>
      <c r="G25" s="19"/>
      <c r="H25" s="19"/>
      <c r="J25" s="38"/>
      <c r="L25" s="38"/>
      <c r="N25" s="39"/>
    </row>
    <row r="26" spans="1:16" ht="15" customHeight="1">
      <c r="A26" s="5" t="s">
        <v>64</v>
      </c>
      <c r="B26" s="24" t="s">
        <v>16</v>
      </c>
      <c r="C26" s="4" t="s">
        <v>65</v>
      </c>
      <c r="D26" s="7" t="s">
        <v>18</v>
      </c>
      <c r="E26" s="19"/>
      <c r="F26" s="23"/>
      <c r="G26" s="19"/>
      <c r="H26" s="19"/>
      <c r="J26" s="38"/>
      <c r="L26" s="38"/>
      <c r="N26" s="39"/>
    </row>
    <row r="27" spans="1:16" s="8" customFormat="1" ht="15" customHeight="1">
      <c r="A27" s="5" t="s">
        <v>66</v>
      </c>
      <c r="B27" s="24" t="s">
        <v>16</v>
      </c>
      <c r="C27" s="4" t="s">
        <v>67</v>
      </c>
      <c r="D27" s="7" t="s">
        <v>46</v>
      </c>
      <c r="E27" s="19">
        <v>93</v>
      </c>
      <c r="F27" s="23">
        <v>97.65</v>
      </c>
      <c r="G27" s="19">
        <v>97.65</v>
      </c>
      <c r="H27" s="23">
        <v>107.42</v>
      </c>
      <c r="J27" s="38"/>
      <c r="L27" s="38"/>
      <c r="N27" s="40">
        <f>H27</f>
        <v>107.42</v>
      </c>
      <c r="O27" s="41" t="s">
        <v>22</v>
      </c>
      <c r="P27" s="41"/>
    </row>
    <row r="28" spans="1:16" s="8" customFormat="1" ht="15" customHeight="1">
      <c r="A28" s="5" t="s">
        <v>68</v>
      </c>
      <c r="B28" s="24" t="s">
        <v>16</v>
      </c>
      <c r="C28" s="6" t="s">
        <v>69</v>
      </c>
      <c r="D28" s="7" t="s">
        <v>46</v>
      </c>
      <c r="E28" s="19">
        <v>377</v>
      </c>
      <c r="F28" s="23">
        <v>396</v>
      </c>
      <c r="G28" s="19">
        <v>395.85</v>
      </c>
      <c r="H28" s="18"/>
      <c r="J28" s="38"/>
      <c r="L28" s="38"/>
      <c r="N28" s="37">
        <f>G28</f>
        <v>395.85</v>
      </c>
      <c r="O28" s="41" t="s">
        <v>22</v>
      </c>
      <c r="P28" s="41"/>
    </row>
    <row r="29" spans="1:16">
      <c r="A29" s="9"/>
      <c r="B29" s="9"/>
      <c r="C29" s="9"/>
      <c r="D29" s="9"/>
    </row>
    <row r="30" spans="1:16" s="16" customFormat="1" ht="13.15">
      <c r="A30" s="14" t="s">
        <v>70</v>
      </c>
      <c r="B30" s="14"/>
      <c r="C30" s="15"/>
      <c r="D30" s="15"/>
    </row>
    <row r="31" spans="1:16" s="16" customFormat="1" ht="13.15">
      <c r="A31" s="16" t="s">
        <v>71</v>
      </c>
      <c r="B31" s="14"/>
      <c r="C31" s="15"/>
      <c r="D31" s="15"/>
    </row>
    <row r="32" spans="1:16" s="16" customFormat="1" ht="13.15">
      <c r="A32" s="14" t="s">
        <v>72</v>
      </c>
      <c r="B32" s="14"/>
      <c r="C32" s="15"/>
      <c r="D32" s="15"/>
    </row>
    <row r="33" spans="1:14" ht="22.15" customHeight="1">
      <c r="A33" s="50" t="s">
        <v>73</v>
      </c>
      <c r="B33" s="16"/>
      <c r="C33" s="16"/>
      <c r="D33" s="16"/>
      <c r="E33" s="16"/>
      <c r="F33" s="48"/>
      <c r="G33" s="16"/>
      <c r="H33" s="16"/>
      <c r="I33"/>
      <c r="J33" s="47"/>
      <c r="K33"/>
      <c r="L33"/>
      <c r="M33"/>
      <c r="N33" s="47"/>
    </row>
    <row r="34" spans="1:14" ht="22.15" customHeight="1">
      <c r="A34" s="51" t="s">
        <v>74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 ht="30" customHeight="1">
      <c r="A35" s="51" t="s">
        <v>75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19.899999999999999" customHeight="1">
      <c r="A36" s="51" t="s">
        <v>76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 ht="22.15" customHeight="1"/>
    <row r="38" spans="1:14" ht="32.450000000000003" customHeight="1">
      <c r="A38" s="49" t="s">
        <v>77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>
      <c r="G39" s="11"/>
    </row>
  </sheetData>
  <mergeCells count="3">
    <mergeCell ref="A35:N35"/>
    <mergeCell ref="A34:N34"/>
    <mergeCell ref="A36:N36"/>
  </mergeCells>
  <printOptions horizontalCentered="1"/>
  <pageMargins left="0.7" right="0.7" top="0.75" bottom="0.75" header="0.3" footer="0.3"/>
  <pageSetup scale="82" orientation="portrait" r:id="rId1"/>
  <ignoredErrors>
    <ignoredError sqref="N9:N2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26E26-EC99-480F-96CF-C4018CE60DAA}"/>
</file>

<file path=customXml/itemProps2.xml><?xml version="1.0" encoding="utf-8"?>
<ds:datastoreItem xmlns:ds="http://schemas.openxmlformats.org/officeDocument/2006/customXml" ds:itemID="{A4C2389C-02CC-4461-A44B-847498BF1751}"/>
</file>

<file path=customXml/itemProps3.xml><?xml version="1.0" encoding="utf-8"?>
<ds:datastoreItem xmlns:ds="http://schemas.openxmlformats.org/officeDocument/2006/customXml" ds:itemID="{A2A0656D-D51B-4BBF-BA63-84A4A4BEE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2020-04-02T23:21:11Z</dcterms:created>
  <dcterms:modified xsi:type="dcterms:W3CDTF">2022-01-22T23:47:25Z</dcterms:modified>
  <cp:category/>
  <cp:contentStatus/>
</cp:coreProperties>
</file>