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3"/>
  <workbookPr defaultThemeVersion="166925"/>
  <mc:AlternateContent xmlns:mc="http://schemas.openxmlformats.org/markup-compatibility/2006">
    <mc:Choice Requires="x15">
      <x15ac:absPath xmlns:x15ac="http://schemas.microsoft.com/office/spreadsheetml/2010/11/ac" url="K:\1 FACILITY SERVICES\Michael Picklesimer\Pharmacy\DTS\Fee Schedules\"/>
    </mc:Choice>
  </mc:AlternateContent>
  <xr:revisionPtr revIDLastSave="0" documentId="8_{7C91E0D9-DAAB-4213-B5C9-4852EF344F87}" xr6:coauthVersionLast="47" xr6:coauthVersionMax="47" xr10:uidLastSave="{00000000-0000-0000-0000-000000000000}"/>
  <bookViews>
    <workbookView xWindow="28680" yWindow="-120" windowWidth="29040" windowHeight="15840" xr2:uid="{5854EE35-D1E7-4440-B74A-ACA837330B0E}"/>
  </bookViews>
  <sheets>
    <sheet name="DTS &amp; CGM Fee Schedule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1" l="1"/>
  <c r="N22" i="1"/>
  <c r="A9" i="1" l="1"/>
  <c r="A10" i="1" s="1"/>
  <c r="A11" i="1" s="1"/>
  <c r="A12" i="1" s="1"/>
  <c r="A13" i="1" s="1"/>
  <c r="A14" i="1" s="1"/>
  <c r="A15" i="1" s="1"/>
  <c r="A16" i="1" s="1"/>
  <c r="A17" i="1" s="1"/>
  <c r="A18" i="1" s="1"/>
  <c r="A19" i="1" s="1"/>
  <c r="A20" i="1" s="1"/>
  <c r="A21" i="1" s="1"/>
  <c r="A25" i="1" s="1"/>
  <c r="A26" i="1" s="1"/>
  <c r="A27" i="1" s="1"/>
  <c r="A28" i="1" s="1"/>
  <c r="A29" i="1" s="1"/>
  <c r="A30" i="1" s="1"/>
</calcChain>
</file>

<file path=xl/sharedStrings.xml><?xml version="1.0" encoding="utf-8"?>
<sst xmlns="http://schemas.openxmlformats.org/spreadsheetml/2006/main" count="217" uniqueCount="101">
  <si>
    <t>NC DEPARTMENT OF HEALTH AND HUMAN SERVICES</t>
  </si>
  <si>
    <t>DIVISON OF HEALTH BENEFITS</t>
  </si>
  <si>
    <t>FEE SCHEDULE FOR DIABETIC TESTING SUPPLIES (DTS) AND CONTINUOUS GLUCOSE MONITOR (CGM) SYSTEMS</t>
  </si>
  <si>
    <r>
      <t xml:space="preserve">The inclusion of a rate on this table does not guarantee that a service is covered.  Please refer to the Medicaid Billing Guide and the Medicaid and Health Choice Clinical Coverage Policies on the NC Medicaid Web Site.
</t>
    </r>
    <r>
      <rPr>
        <b/>
        <sz val="12"/>
        <color theme="4"/>
        <rFont val="Times New Roman"/>
        <family val="1"/>
      </rPr>
      <t>NC Medicaid will end temporary COVID-19 increases associated with Session Law 2020-4 (House Bill 1043) effective 01/01/2022</t>
    </r>
  </si>
  <si>
    <t>PRE COVID-19 RATES</t>
  </si>
  <si>
    <t>COVID-19 RATES</t>
  </si>
  <si>
    <t>RATES</t>
  </si>
  <si>
    <t>NDC#</t>
  </si>
  <si>
    <t>PRODUCTS</t>
  </si>
  <si>
    <t>DESCRIPTION</t>
  </si>
  <si>
    <t>PKG. SIZE</t>
  </si>
  <si>
    <t>POS SALE LIMIT</t>
  </si>
  <si>
    <t>POS COST/UNIT</t>
  </si>
  <si>
    <t>EFFECTIVE DATE</t>
  </si>
  <si>
    <t>BEGINNING EFFECTIVE DATE</t>
  </si>
  <si>
    <t>END EFFECTIVE DATE</t>
  </si>
  <si>
    <r>
      <rPr>
        <sz val="9"/>
        <color rgb="FF231F20"/>
        <rFont val="Arial"/>
        <family val="2"/>
      </rPr>
      <t>ACCU-CHEK</t>
    </r>
  </si>
  <si>
    <r>
      <rPr>
        <sz val="9"/>
        <color rgb="FF231F20"/>
        <rFont val="Arial"/>
        <family val="2"/>
      </rPr>
      <t>Aviva Plus Test Strips – 50 ct</t>
    </r>
  </si>
  <si>
    <r>
      <rPr>
        <sz val="9"/>
        <color rgb="FF231F20"/>
        <rFont val="Arial"/>
        <family val="2"/>
      </rPr>
      <t>200 / MONTH</t>
    </r>
  </si>
  <si>
    <t>*</t>
  </si>
  <si>
    <t>***</t>
  </si>
  <si>
    <r>
      <rPr>
        <sz val="9"/>
        <color rgb="FF231F20"/>
        <rFont val="Arial"/>
        <family val="2"/>
      </rPr>
      <t>SmartView Test Strips – 50 ct</t>
    </r>
  </si>
  <si>
    <r>
      <rPr>
        <sz val="9"/>
        <color rgb="FF231F20"/>
        <rFont val="Arial"/>
        <family val="2"/>
      </rPr>
      <t>Compact Test Strips – 51 ct</t>
    </r>
  </si>
  <si>
    <r>
      <rPr>
        <sz val="9"/>
        <color rgb="FF231F20"/>
        <rFont val="Arial"/>
        <family val="2"/>
      </rPr>
      <t>204 / MONTH</t>
    </r>
  </si>
  <si>
    <r>
      <rPr>
        <sz val="9"/>
        <color rgb="FF231F20"/>
        <rFont val="Arial"/>
        <family val="2"/>
      </rPr>
      <t>Guide Test Strips</t>
    </r>
  </si>
  <si>
    <r>
      <rPr>
        <sz val="9"/>
        <color rgb="FF231F20"/>
        <rFont val="Arial"/>
        <family val="2"/>
      </rPr>
      <t>Diabetic testing strips (100 ct)</t>
    </r>
  </si>
  <si>
    <r>
      <rPr>
        <sz val="9"/>
        <color rgb="FF231F20"/>
        <rFont val="Arial"/>
        <family val="2"/>
      </rPr>
      <t>Softclix Lancing Device Kit (Black</t>
    </r>
  </si>
  <si>
    <r>
      <rPr>
        <sz val="9"/>
        <color rgb="FF231F20"/>
        <rFont val="Arial"/>
        <family val="2"/>
      </rPr>
      <t>2 / YEAR</t>
    </r>
  </si>
  <si>
    <r>
      <rPr>
        <sz val="9"/>
        <color rgb="FF231F20"/>
        <rFont val="Arial"/>
        <family val="2"/>
      </rPr>
      <t>Fastclix Lancing Device Kit</t>
    </r>
  </si>
  <si>
    <t>ACCU-CHEK</t>
  </si>
  <si>
    <t>Multiclix Lancets – 102 ct</t>
  </si>
  <si>
    <t>204 / MONTH</t>
  </si>
  <si>
    <t>Softclix Lancets – 100 ct</t>
  </si>
  <si>
    <t>200 / MONTH</t>
  </si>
  <si>
    <t>Fastclix Lancets – 102 ct</t>
  </si>
  <si>
    <t>Aviva Glucose Control Solution (2 levels)</t>
  </si>
  <si>
    <t>4 / YEAR</t>
  </si>
  <si>
    <t>Compact Plus Clear Glucose Control Soln. (2 levels)</t>
  </si>
  <si>
    <t>Guide Glucose Control Soln. (2 levels)</t>
  </si>
  <si>
    <t>SmartView Glucose Control Soln. (1 level)</t>
  </si>
  <si>
    <t>08508200005</t>
  </si>
  <si>
    <t>OMNIPODS DASH</t>
  </si>
  <si>
    <t>OMNIPOD DASH 5 POD PER BOX</t>
  </si>
  <si>
    <t>15 / MONTH</t>
  </si>
  <si>
    <t>(b)</t>
  </si>
  <si>
    <t>08627005104</t>
  </si>
  <si>
    <t>DEXCOM</t>
  </si>
  <si>
    <t>G5-G4 SENSOR KIT</t>
  </si>
  <si>
    <t>1 / MONTH</t>
  </si>
  <si>
    <t>**</t>
  </si>
  <si>
    <t>08627005303</t>
  </si>
  <si>
    <t>G6 SENSOR</t>
  </si>
  <si>
    <t>08627001601</t>
  </si>
  <si>
    <t>G6 TRANSMITTER</t>
  </si>
  <si>
    <t>1 / 90-DAYS</t>
  </si>
  <si>
    <t>08627009111</t>
  </si>
  <si>
    <t>G6 RECEIVER</t>
  </si>
  <si>
    <t>1 / YEAR</t>
  </si>
  <si>
    <t>FREESTYLE LIBRE</t>
  </si>
  <si>
    <t>14 DAY READER</t>
  </si>
  <si>
    <t>FREESTYLE LIBRE
FREESTYLE LIBRE</t>
  </si>
  <si>
    <t>14 DAY SENSOR 1-KIT</t>
  </si>
  <si>
    <t>2 / MONTH</t>
  </si>
  <si>
    <t>2 SYSTEM READER KIT</t>
  </si>
  <si>
    <t>2 SYSTEM SENSOR 1-KIT</t>
  </si>
  <si>
    <t xml:space="preserve">2 / MONTH
</t>
  </si>
  <si>
    <t>08508300001</t>
  </si>
  <si>
    <t>OMNIPOD 5</t>
  </si>
  <si>
    <t>OMNIPOD 5 G6 INTRO KIT</t>
  </si>
  <si>
    <t>(a)</t>
  </si>
  <si>
    <t>08508300021</t>
  </si>
  <si>
    <t>OMNIPOD 5 G6 5 PODS PER BOX</t>
  </si>
  <si>
    <t>15  / MONTH</t>
  </si>
  <si>
    <t>08508200032</t>
  </si>
  <si>
    <t>OMNIPOD</t>
  </si>
  <si>
    <t>OMNIPOD DASH INTRO KIT (GEN 4)</t>
  </si>
  <si>
    <t xml:space="preserve">1 / YEAR </t>
  </si>
  <si>
    <t>Notes</t>
  </si>
  <si>
    <t>Fee Schedule Last Updated: 09/07/2022</t>
  </si>
  <si>
    <t>Providers are  reminded to bill their usual  and customary rates. Do not automatically bill the established maximum reimbursement rate listed.  Payment will be the lesser of the billed usual and customary rate or the maximum reimbursement rate.</t>
  </si>
  <si>
    <t>All CGM products will be required to meet PA criteria</t>
  </si>
  <si>
    <t>*   SMAC rate includes Rebates</t>
  </si>
  <si>
    <t>** SMAC rates with effective date 07/01/2020 did not carry any COVID-19 enhancement</t>
  </si>
  <si>
    <t>*** There is no COVID-19 rate increase beginning 01/01/2022.</t>
  </si>
  <si>
    <t>New DTS/CGM/Omnipods products</t>
  </si>
  <si>
    <t>SMAC rate fell below WAC; therefore, we increased the SMAC rate to WAC + 0%</t>
  </si>
  <si>
    <r>
      <t>Please note: Color coded text changes (if any) in bold - Additions (</t>
    </r>
    <r>
      <rPr>
        <b/>
        <sz val="10"/>
        <color theme="4"/>
        <rFont val="Times New Roman"/>
        <family val="1"/>
      </rPr>
      <t>BLUE</t>
    </r>
    <r>
      <rPr>
        <sz val="10"/>
        <rFont val="Times New Roman"/>
        <family val="1"/>
      </rPr>
      <t>), End Dated (</t>
    </r>
    <r>
      <rPr>
        <b/>
        <sz val="10"/>
        <color rgb="FFFF0000"/>
        <rFont val="Times New Roman"/>
        <family val="1"/>
      </rPr>
      <t>RED</t>
    </r>
    <r>
      <rPr>
        <sz val="10"/>
        <rFont val="Times New Roman"/>
        <family val="1"/>
      </rPr>
      <t>) for this period</t>
    </r>
  </si>
  <si>
    <t>WHIOLESALE ACQUISITION COST (WAC)</t>
  </si>
  <si>
    <t>POS WAC RATE/UNIT</t>
  </si>
  <si>
    <t>END DATE</t>
  </si>
  <si>
    <t>G5 TRANSMITTER</t>
  </si>
  <si>
    <t>(c)</t>
  </si>
  <si>
    <t>G5 RECEIVER</t>
  </si>
  <si>
    <t>Added to the Fee Schedule at WAC prices until 04/01/2022, when they are removed from PDL.</t>
  </si>
  <si>
    <t>REMOVED PRODUCTS</t>
  </si>
  <si>
    <t>08508112005</t>
  </si>
  <si>
    <t xml:space="preserve">OMNIPODS  </t>
  </si>
  <si>
    <t>OMNIPOD 5 POD PER BOX</t>
  </si>
  <si>
    <t>57599081800</t>
  </si>
  <si>
    <t>3 SENSORS PER BOX</t>
  </si>
  <si>
    <t>Note: Per clinical policy, these products are not in the PDL; therefore, they are removed from the fee schedule as of 7/14/2022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</si>
</sst>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d/yyyy;@"/>
    <numFmt numFmtId="165" formatCode="_(&quot;$&quot;* #,##0.00000_);_(&quot;$&quot;* \(#,##0.00000\);_(&quot;$&quot;* &quot;-&quot;??_);_(@_)"/>
    <numFmt numFmtId="166" formatCode="0.00000"/>
  </numFmts>
  <fonts count="29">
    <font>
      <sz val="10"/>
      <color rgb="FF000000"/>
      <name val="Times New Roman"/>
      <charset val="204"/>
    </font>
    <font>
      <sz val="11"/>
      <color theme="1"/>
      <name val="Calibri"/>
      <family val="2"/>
      <scheme val="minor"/>
    </font>
    <font>
      <sz val="11"/>
      <color rgb="FF000000"/>
      <name val="Times New Roman"/>
      <family val="1"/>
    </font>
    <font>
      <b/>
      <sz val="11"/>
      <color rgb="FF000000"/>
      <name val="Times New Roman"/>
      <family val="1"/>
    </font>
    <font>
      <b/>
      <sz val="11"/>
      <name val="Arial"/>
      <family val="2"/>
    </font>
    <font>
      <sz val="9"/>
      <color rgb="FF231F20"/>
      <name val="Arial"/>
      <family val="2"/>
    </font>
    <font>
      <sz val="9"/>
      <name val="Arial"/>
      <family val="2"/>
    </font>
    <font>
      <sz val="10"/>
      <color rgb="FF000000"/>
      <name val="Times New Roman"/>
      <family val="1"/>
    </font>
    <font>
      <sz val="11"/>
      <color theme="1"/>
      <name val="Times New Roman"/>
      <family val="1"/>
    </font>
    <font>
      <b/>
      <sz val="12"/>
      <color rgb="FF000000"/>
      <name val="Arial"/>
      <family val="2"/>
    </font>
    <font>
      <b/>
      <sz val="12"/>
      <color rgb="FF231F20"/>
      <name val="Arial"/>
      <family val="2"/>
    </font>
    <font>
      <b/>
      <sz val="10"/>
      <name val="Arial"/>
      <family val="2"/>
    </font>
    <font>
      <b/>
      <sz val="10"/>
      <color rgb="FF231F20"/>
      <name val="Arial"/>
      <family val="2"/>
    </font>
    <font>
      <sz val="10"/>
      <name val="Times New Roman"/>
      <family val="1"/>
    </font>
    <font>
      <b/>
      <sz val="10"/>
      <color theme="4"/>
      <name val="Times New Roman"/>
      <family val="1"/>
    </font>
    <font>
      <b/>
      <sz val="12"/>
      <color theme="4"/>
      <name val="Times New Roman"/>
      <family val="1"/>
    </font>
    <font>
      <b/>
      <sz val="10"/>
      <color rgb="FF000000"/>
      <name val="Times New Roman"/>
      <family val="1"/>
    </font>
    <font>
      <b/>
      <sz val="10"/>
      <color rgb="FFFF0000"/>
      <name val="Times New Roman"/>
      <family val="1"/>
    </font>
    <font>
      <sz val="9"/>
      <color rgb="FFFF0000"/>
      <name val="Arial"/>
      <family val="2"/>
    </font>
    <font>
      <sz val="9"/>
      <color rgb="FF0000FF"/>
      <name val="Arial"/>
      <family val="2"/>
    </font>
    <font>
      <sz val="9"/>
      <color rgb="FF000000"/>
      <name val="Arial"/>
      <family val="2"/>
    </font>
    <font>
      <sz val="8"/>
      <color rgb="FF000000"/>
      <name val="Times New Roman"/>
      <family val="1"/>
    </font>
    <font>
      <sz val="8"/>
      <color rgb="FF000000"/>
      <name val="Arial"/>
      <family val="2"/>
    </font>
    <font>
      <sz val="8"/>
      <color rgb="FF0000FF"/>
      <name val="Arial"/>
      <family val="2"/>
    </font>
    <font>
      <sz val="8"/>
      <name val="Arial"/>
      <family val="2"/>
    </font>
    <font>
      <sz val="8"/>
      <name val="Times New Roman"/>
      <family val="1"/>
    </font>
    <font>
      <b/>
      <sz val="9"/>
      <color rgb="FF0000FF"/>
      <name val="Arial"/>
      <family val="2"/>
    </font>
    <font>
      <b/>
      <sz val="8"/>
      <color rgb="FF0000FF"/>
      <name val="Arial"/>
      <family val="2"/>
    </font>
    <font>
      <b/>
      <sz val="9"/>
      <color rgb="FFFF0000"/>
      <name val="Arial"/>
      <family val="2"/>
    </font>
  </fonts>
  <fills count="6">
    <fill>
      <patternFill patternType="none"/>
    </fill>
    <fill>
      <patternFill patternType="gray125"/>
    </fill>
    <fill>
      <patternFill patternType="solid">
        <fgColor theme="3" tint="0.59999389629810485"/>
        <bgColor indexed="64"/>
      </patternFill>
    </fill>
    <fill>
      <patternFill patternType="solid">
        <fgColor theme="1"/>
        <bgColor indexed="64"/>
      </patternFill>
    </fill>
    <fill>
      <patternFill patternType="solid">
        <fgColor rgb="FF92D050"/>
        <bgColor indexed="64"/>
      </patternFill>
    </fill>
    <fill>
      <patternFill patternType="solid">
        <fgColor theme="0" tint="-0.249977111117893"/>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231F20"/>
      </right>
      <top style="medium">
        <color indexed="64"/>
      </top>
      <bottom/>
      <diagonal/>
    </border>
    <border>
      <left style="thin">
        <color rgb="FF231F20"/>
      </left>
      <right/>
      <top style="medium">
        <color indexed="64"/>
      </top>
      <bottom/>
      <diagonal/>
    </border>
    <border>
      <left/>
      <right/>
      <top style="medium">
        <color indexed="64"/>
      </top>
      <bottom/>
      <diagonal/>
    </border>
    <border>
      <left/>
      <right style="thin">
        <color rgb="FF231F20"/>
      </right>
      <top style="medium">
        <color indexed="64"/>
      </top>
      <bottom/>
      <diagonal/>
    </border>
    <border>
      <left style="medium">
        <color indexed="64"/>
      </left>
      <right style="medium">
        <color indexed="64"/>
      </right>
      <top style="medium">
        <color indexed="64"/>
      </top>
      <bottom/>
      <diagonal/>
    </border>
    <border>
      <left style="thin">
        <color rgb="FF231F20"/>
      </left>
      <right style="medium">
        <color indexed="64"/>
      </right>
      <top style="medium">
        <color indexed="64"/>
      </top>
      <bottom/>
      <diagonal/>
    </border>
    <border>
      <left style="thin">
        <color rgb="FF231F20"/>
      </left>
      <right/>
      <top style="medium">
        <color indexed="64"/>
      </top>
      <bottom style="thin">
        <color rgb="FF231F20"/>
      </bottom>
      <diagonal/>
    </border>
    <border>
      <left style="medium">
        <color indexed="64"/>
      </left>
      <right/>
      <top style="medium">
        <color indexed="64"/>
      </top>
      <bottom style="thin">
        <color rgb="FF231F20"/>
      </bottom>
      <diagonal/>
    </border>
    <border>
      <left style="thin">
        <color rgb="FF231F20"/>
      </left>
      <right/>
      <top style="thin">
        <color rgb="FF231F20"/>
      </top>
      <bottom style="thin">
        <color rgb="FF231F20"/>
      </bottom>
      <diagonal/>
    </border>
    <border>
      <left style="thin">
        <color rgb="FF231F20"/>
      </left>
      <right style="medium">
        <color indexed="64"/>
      </right>
      <top style="thin">
        <color rgb="FF231F20"/>
      </top>
      <bottom style="thin">
        <color rgb="FF231F20"/>
      </bottom>
      <diagonal/>
    </border>
    <border>
      <left style="medium">
        <color indexed="64"/>
      </left>
      <right/>
      <top style="thin">
        <color rgb="FF231F20"/>
      </top>
      <bottom style="thin">
        <color rgb="FF231F20"/>
      </bottom>
      <diagonal/>
    </border>
    <border>
      <left style="thin">
        <color indexed="64"/>
      </left>
      <right style="thin">
        <color indexed="64"/>
      </right>
      <top style="thin">
        <color indexed="64"/>
      </top>
      <bottom style="thin">
        <color indexed="64"/>
      </bottom>
      <diagonal/>
    </border>
    <border>
      <left style="thin">
        <color rgb="FF231F20"/>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style="thin">
        <color rgb="FF231F20"/>
      </top>
      <bottom style="thin">
        <color indexed="64"/>
      </bottom>
      <diagonal/>
    </border>
    <border>
      <left style="thin">
        <color rgb="FF231F20"/>
      </left>
      <right style="medium">
        <color indexed="64"/>
      </right>
      <top style="thin">
        <color rgb="FF231F20"/>
      </top>
      <bottom style="thin">
        <color indexed="64"/>
      </bottom>
      <diagonal/>
    </border>
    <border>
      <left style="medium">
        <color indexed="64"/>
      </left>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rgb="FF231F20"/>
      </top>
      <bottom/>
      <diagonal/>
    </border>
    <border>
      <left style="thin">
        <color rgb="FF231F20"/>
      </left>
      <right/>
      <top style="thin">
        <color rgb="FF231F20"/>
      </top>
      <bottom/>
      <diagonal/>
    </border>
    <border>
      <left style="medium">
        <color indexed="64"/>
      </left>
      <right style="medium">
        <color indexed="64"/>
      </right>
      <top style="thin">
        <color indexed="64"/>
      </top>
      <bottom/>
      <diagonal/>
    </border>
    <border>
      <left style="medium">
        <color indexed="64"/>
      </left>
      <right/>
      <top/>
      <bottom style="thin">
        <color rgb="FF231F20"/>
      </bottom>
      <diagonal/>
    </border>
    <border>
      <left style="thin">
        <color rgb="FF231F20"/>
      </left>
      <right style="medium">
        <color indexed="64"/>
      </right>
      <top/>
      <bottom style="thin">
        <color rgb="FF231F20"/>
      </bottom>
      <diagonal/>
    </border>
    <border>
      <left/>
      <right/>
      <top/>
      <bottom style="thin">
        <color rgb="FF231F20"/>
      </bottom>
      <diagonal/>
    </border>
  </borders>
  <cellStyleXfs count="2">
    <xf numFmtId="0" fontId="0" fillId="0" borderId="0"/>
    <xf numFmtId="44" fontId="1" fillId="0" borderId="0" applyFont="0" applyFill="0" applyBorder="0" applyAlignment="0" applyProtection="0"/>
  </cellStyleXfs>
  <cellXfs count="189">
    <xf numFmtId="0" fontId="0" fillId="0" borderId="0" xfId="0"/>
    <xf numFmtId="0" fontId="0" fillId="0" borderId="0" xfId="0" applyAlignment="1">
      <alignment horizontal="left" vertical="top"/>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0" borderId="0" xfId="0" applyFont="1" applyAlignment="1">
      <alignment horizontal="left" vertical="top" wrapText="1"/>
    </xf>
    <xf numFmtId="0" fontId="4" fillId="0" borderId="0" xfId="0" applyFont="1" applyAlignment="1">
      <alignment horizont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0" fillId="0" borderId="0" xfId="0" applyAlignment="1">
      <alignment vertical="top"/>
    </xf>
    <xf numFmtId="0" fontId="16" fillId="4" borderId="15" xfId="0" applyFont="1" applyFill="1" applyBorder="1" applyAlignment="1">
      <alignment horizontal="center" vertical="center" wrapText="1"/>
    </xf>
    <xf numFmtId="0" fontId="0" fillId="0" borderId="15" xfId="0" applyBorder="1" applyAlignment="1">
      <alignment horizontal="center" vertical="top"/>
    </xf>
    <xf numFmtId="0" fontId="0" fillId="3" borderId="0" xfId="0" applyFill="1" applyAlignment="1">
      <alignment horizontal="left" vertical="top"/>
    </xf>
    <xf numFmtId="0" fontId="0" fillId="0" borderId="15" xfId="0" applyBorder="1" applyAlignment="1">
      <alignment horizontal="center" vertical="center"/>
    </xf>
    <xf numFmtId="0" fontId="7" fillId="0" borderId="15" xfId="0" applyFont="1" applyBorder="1" applyAlignment="1">
      <alignment horizontal="center" vertical="center"/>
    </xf>
    <xf numFmtId="44" fontId="0" fillId="0" borderId="15" xfId="0" applyNumberFormat="1" applyBorder="1" applyAlignment="1">
      <alignment horizontal="left" vertical="top"/>
    </xf>
    <xf numFmtId="14" fontId="0" fillId="0" borderId="15" xfId="0" applyNumberFormat="1" applyBorder="1" applyAlignment="1">
      <alignment horizontal="center" vertical="center"/>
    </xf>
    <xf numFmtId="0" fontId="0" fillId="0" borderId="0" xfId="0" applyAlignment="1">
      <alignment horizontal="left" vertical="top"/>
    </xf>
    <xf numFmtId="0" fontId="11" fillId="2" borderId="15" xfId="0" applyFont="1" applyFill="1" applyBorder="1" applyAlignment="1">
      <alignment horizontal="center" vertical="center" wrapText="1"/>
    </xf>
    <xf numFmtId="1" fontId="5" fillId="0" borderId="15" xfId="0" applyNumberFormat="1" applyFont="1" applyBorder="1" applyAlignment="1">
      <alignment horizontal="center" vertical="center" shrinkToFit="1"/>
    </xf>
    <xf numFmtId="165" fontId="5" fillId="0" borderId="15" xfId="1" applyNumberFormat="1" applyFont="1" applyBorder="1" applyAlignment="1">
      <alignment horizontal="center" vertical="center" shrinkToFit="1"/>
    </xf>
    <xf numFmtId="164" fontId="5" fillId="0" borderId="15" xfId="0" applyNumberFormat="1" applyFont="1" applyBorder="1" applyAlignment="1">
      <alignment horizontal="center" vertical="center" shrinkToFit="1"/>
    </xf>
    <xf numFmtId="1" fontId="6" fillId="0" borderId="15" xfId="0" applyNumberFormat="1" applyFont="1" applyBorder="1" applyAlignment="1">
      <alignment horizontal="center" vertical="center" shrinkToFit="1"/>
    </xf>
    <xf numFmtId="165" fontId="6" fillId="0" borderId="15" xfId="1" applyNumberFormat="1" applyFont="1" applyBorder="1" applyAlignment="1">
      <alignment horizontal="center" vertical="center" shrinkToFit="1"/>
    </xf>
    <xf numFmtId="164" fontId="6" fillId="0" borderId="15" xfId="0" applyNumberFormat="1" applyFont="1" applyBorder="1" applyAlignment="1">
      <alignment horizontal="center" vertical="center" shrinkToFit="1"/>
    </xf>
    <xf numFmtId="1" fontId="6" fillId="0" borderId="15" xfId="0" applyNumberFormat="1" applyFont="1" applyBorder="1" applyAlignment="1">
      <alignment horizontal="center" vertical="center" wrapText="1" shrinkToFit="1"/>
    </xf>
    <xf numFmtId="164" fontId="6" fillId="0" borderId="15" xfId="0" applyNumberFormat="1" applyFont="1" applyBorder="1" applyAlignment="1">
      <alignment horizontal="center" vertical="center" wrapText="1" shrinkToFit="1"/>
    </xf>
    <xf numFmtId="164" fontId="5" fillId="0" borderId="0" xfId="0" applyNumberFormat="1" applyFont="1" applyAlignment="1">
      <alignment horizontal="center" vertical="center" shrinkToFit="1"/>
    </xf>
    <xf numFmtId="165" fontId="6" fillId="0" borderId="11" xfId="1" applyNumberFormat="1" applyFont="1" applyBorder="1" applyAlignment="1">
      <alignment horizontal="center" vertical="center" shrinkToFit="1"/>
    </xf>
    <xf numFmtId="164" fontId="6" fillId="0" borderId="10" xfId="0" applyNumberFormat="1" applyFont="1" applyBorder="1" applyAlignment="1">
      <alignment horizontal="center" vertical="center" shrinkToFit="1"/>
    </xf>
    <xf numFmtId="164" fontId="6" fillId="0" borderId="17" xfId="0" applyNumberFormat="1" applyFont="1" applyBorder="1" applyAlignment="1">
      <alignment horizontal="center" vertical="center" shrinkToFit="1"/>
    </xf>
    <xf numFmtId="14" fontId="5" fillId="0" borderId="15" xfId="0" applyNumberFormat="1" applyFont="1" applyBorder="1" applyAlignment="1">
      <alignment horizontal="center" vertical="center" wrapText="1"/>
    </xf>
    <xf numFmtId="165" fontId="6" fillId="0" borderId="14" xfId="1" applyNumberFormat="1" applyFont="1" applyBorder="1" applyAlignment="1">
      <alignment horizontal="center" vertical="center" shrinkToFit="1"/>
    </xf>
    <xf numFmtId="164" fontId="6" fillId="0" borderId="12" xfId="0" applyNumberFormat="1" applyFont="1" applyBorder="1" applyAlignment="1">
      <alignment horizontal="center" vertical="center" shrinkToFit="1"/>
    </xf>
    <xf numFmtId="14" fontId="6" fillId="0" borderId="15" xfId="0" applyNumberFormat="1" applyFont="1" applyBorder="1" applyAlignment="1">
      <alignment horizontal="center" vertical="center" wrapText="1"/>
    </xf>
    <xf numFmtId="0" fontId="20" fillId="3" borderId="14"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20" fillId="3" borderId="13" xfId="0" applyFont="1" applyFill="1" applyBorder="1" applyAlignment="1">
      <alignment horizontal="center" vertical="center" wrapText="1"/>
    </xf>
    <xf numFmtId="164" fontId="5" fillId="0" borderId="18" xfId="0" applyNumberFormat="1" applyFont="1" applyBorder="1" applyAlignment="1">
      <alignment horizontal="center" vertical="center" shrinkToFit="1"/>
    </xf>
    <xf numFmtId="0" fontId="20" fillId="3" borderId="19"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0" fillId="3" borderId="18" xfId="0" applyFont="1" applyFill="1" applyBorder="1" applyAlignment="1">
      <alignment horizontal="center" vertical="center" wrapText="1"/>
    </xf>
    <xf numFmtId="0" fontId="20" fillId="0" borderId="0" xfId="0" applyFont="1" applyAlignment="1">
      <alignment horizontal="center" vertical="center"/>
    </xf>
    <xf numFmtId="0" fontId="20" fillId="0" borderId="15" xfId="0" applyFont="1" applyBorder="1" applyAlignment="1">
      <alignment horizontal="center" vertical="center"/>
    </xf>
    <xf numFmtId="14" fontId="20" fillId="0" borderId="15" xfId="0" applyNumberFormat="1" applyFont="1" applyBorder="1" applyAlignment="1">
      <alignment horizontal="center" vertical="center"/>
    </xf>
    <xf numFmtId="0" fontId="21" fillId="0" borderId="0" xfId="0" applyFont="1" applyAlignment="1">
      <alignment horizontal="left" vertical="top"/>
    </xf>
    <xf numFmtId="0" fontId="22" fillId="0" borderId="0" xfId="0" applyFont="1" applyAlignment="1">
      <alignment horizontal="center" vertical="center"/>
    </xf>
    <xf numFmtId="0" fontId="19" fillId="0" borderId="0" xfId="0" applyFont="1" applyFill="1" applyAlignment="1">
      <alignment horizontal="center" vertical="center"/>
    </xf>
    <xf numFmtId="49" fontId="19" fillId="0" borderId="0" xfId="0" applyNumberFormat="1" applyFont="1" applyFill="1" applyBorder="1" applyAlignment="1">
      <alignment horizontal="center" vertical="center" wrapText="1" shrinkToFit="1"/>
    </xf>
    <xf numFmtId="0" fontId="19" fillId="0" borderId="0" xfId="0" applyFont="1" applyFill="1" applyBorder="1" applyAlignment="1">
      <alignment horizontal="center" vertical="center" wrapText="1"/>
    </xf>
    <xf numFmtId="1" fontId="19" fillId="0" borderId="0" xfId="0" applyNumberFormat="1" applyFont="1" applyFill="1" applyBorder="1" applyAlignment="1">
      <alignment horizontal="center" vertical="center" wrapText="1" shrinkToFit="1"/>
    </xf>
    <xf numFmtId="164" fontId="19" fillId="0" borderId="0" xfId="0" applyNumberFormat="1" applyFont="1" applyFill="1" applyAlignment="1">
      <alignment horizontal="center" vertical="center" shrinkToFit="1"/>
    </xf>
    <xf numFmtId="165" fontId="19" fillId="0" borderId="0" xfId="1" applyNumberFormat="1" applyFont="1" applyFill="1" applyBorder="1" applyAlignment="1">
      <alignment horizontal="center" vertical="center" shrinkToFit="1"/>
    </xf>
    <xf numFmtId="14" fontId="19" fillId="0" borderId="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shrinkToFit="1"/>
    </xf>
    <xf numFmtId="0" fontId="23" fillId="0" borderId="0" xfId="0" applyFont="1" applyFill="1" applyAlignment="1">
      <alignment horizontal="center" vertical="center"/>
    </xf>
    <xf numFmtId="166" fontId="19" fillId="0" borderId="0" xfId="1" applyNumberFormat="1" applyFont="1" applyFill="1" applyBorder="1" applyAlignment="1">
      <alignment horizontal="center" vertical="center"/>
    </xf>
    <xf numFmtId="14" fontId="19" fillId="0" borderId="0" xfId="0" applyNumberFormat="1" applyFont="1" applyFill="1" applyBorder="1" applyAlignment="1">
      <alignment horizontal="center" vertical="center"/>
    </xf>
    <xf numFmtId="0" fontId="6" fillId="0" borderId="0" xfId="0" applyFont="1" applyFill="1" applyAlignment="1">
      <alignment horizontal="left" vertical="center"/>
    </xf>
    <xf numFmtId="0" fontId="2" fillId="2" borderId="2" xfId="0" applyFont="1" applyFill="1" applyBorder="1" applyAlignment="1">
      <alignment vertical="top" wrapText="1"/>
    </xf>
    <xf numFmtId="0" fontId="12" fillId="2" borderId="5" xfId="0" applyFont="1" applyFill="1" applyBorder="1" applyAlignment="1">
      <alignment vertical="center" wrapText="1"/>
    </xf>
    <xf numFmtId="0" fontId="6" fillId="0" borderId="15" xfId="0" applyFont="1" applyBorder="1" applyAlignment="1">
      <alignment vertical="center" wrapText="1"/>
    </xf>
    <xf numFmtId="0" fontId="19" fillId="0" borderId="0" xfId="0" applyFont="1" applyFill="1" applyBorder="1" applyAlignment="1">
      <alignment vertical="center" wrapText="1"/>
    </xf>
    <xf numFmtId="0" fontId="7" fillId="0" borderId="0" xfId="0" applyFont="1" applyAlignment="1">
      <alignment vertical="top"/>
    </xf>
    <xf numFmtId="0" fontId="16" fillId="4" borderId="15" xfId="0" applyFont="1" applyFill="1" applyBorder="1" applyAlignment="1">
      <alignment vertical="center"/>
    </xf>
    <xf numFmtId="0" fontId="7" fillId="0" borderId="15" xfId="0" applyFont="1" applyBorder="1" applyAlignment="1">
      <alignment vertical="top"/>
    </xf>
    <xf numFmtId="0" fontId="11" fillId="2" borderId="21" xfId="0" applyFont="1" applyFill="1" applyBorder="1" applyAlignment="1">
      <alignment horizontal="center" vertical="center" wrapText="1"/>
    </xf>
    <xf numFmtId="165" fontId="6" fillId="0" borderId="15" xfId="1" applyNumberFormat="1" applyFont="1" applyFill="1" applyBorder="1" applyAlignment="1">
      <alignment horizontal="center" vertical="center" shrinkToFit="1"/>
    </xf>
    <xf numFmtId="164" fontId="6" fillId="0" borderId="15" xfId="0" applyNumberFormat="1" applyFont="1" applyFill="1" applyBorder="1" applyAlignment="1">
      <alignment horizontal="center" vertical="center" shrinkToFit="1"/>
    </xf>
    <xf numFmtId="164" fontId="18" fillId="0" borderId="0" xfId="0" applyNumberFormat="1" applyFont="1" applyAlignment="1">
      <alignment horizontal="center" vertical="center" shrinkToFit="1"/>
    </xf>
    <xf numFmtId="0" fontId="18" fillId="0" borderId="15" xfId="0" applyFont="1" applyBorder="1" applyAlignment="1">
      <alignment horizontal="center" vertical="center"/>
    </xf>
    <xf numFmtId="164" fontId="18" fillId="0" borderId="0" xfId="0" applyNumberFormat="1" applyFont="1" applyFill="1" applyAlignment="1">
      <alignment horizontal="center" vertical="center" shrinkToFit="1"/>
    </xf>
    <xf numFmtId="165" fontId="18" fillId="5" borderId="15" xfId="1" applyNumberFormat="1" applyFont="1" applyFill="1" applyBorder="1" applyAlignment="1">
      <alignment horizontal="center" vertical="center" shrinkToFit="1"/>
    </xf>
    <xf numFmtId="14" fontId="18" fillId="5" borderId="15" xfId="0" applyNumberFormat="1" applyFont="1" applyFill="1" applyBorder="1" applyAlignment="1">
      <alignment horizontal="center" vertical="center" wrapText="1"/>
    </xf>
    <xf numFmtId="164" fontId="18" fillId="5" borderId="15" xfId="0" applyNumberFormat="1" applyFont="1" applyFill="1" applyBorder="1" applyAlignment="1">
      <alignment horizontal="center" vertical="center" shrinkToFit="1"/>
    </xf>
    <xf numFmtId="0" fontId="20" fillId="3" borderId="34" xfId="0" applyFont="1" applyFill="1" applyBorder="1" applyAlignment="1">
      <alignment horizontal="center" vertical="center" wrapText="1"/>
    </xf>
    <xf numFmtId="0" fontId="20" fillId="3" borderId="35" xfId="0" applyFont="1" applyFill="1" applyBorder="1" applyAlignment="1">
      <alignment horizontal="center" vertical="center" wrapText="1"/>
    </xf>
    <xf numFmtId="49" fontId="6" fillId="0" borderId="15" xfId="0" applyNumberFormat="1" applyFont="1" applyFill="1" applyBorder="1" applyAlignment="1">
      <alignment horizontal="center" vertical="center" shrinkToFit="1"/>
    </xf>
    <xf numFmtId="0" fontId="6" fillId="0" borderId="15" xfId="0" applyFont="1" applyFill="1" applyBorder="1" applyAlignment="1">
      <alignment vertical="center" wrapText="1"/>
    </xf>
    <xf numFmtId="1" fontId="6" fillId="0" borderId="15" xfId="0" applyNumberFormat="1" applyFont="1" applyFill="1" applyBorder="1" applyAlignment="1">
      <alignment horizontal="center" vertical="center" shrinkToFit="1"/>
    </xf>
    <xf numFmtId="49" fontId="6" fillId="0" borderId="15" xfId="0" applyNumberFormat="1" applyFont="1" applyBorder="1" applyAlignment="1">
      <alignment horizontal="center" vertical="center" shrinkToFit="1"/>
    </xf>
    <xf numFmtId="49" fontId="6" fillId="0" borderId="15" xfId="0" applyNumberFormat="1" applyFont="1" applyBorder="1" applyAlignment="1">
      <alignment horizontal="center" vertical="center" wrapText="1" shrinkToFit="1"/>
    </xf>
    <xf numFmtId="1" fontId="6" fillId="0" borderId="15" xfId="0" applyNumberFormat="1" applyFont="1" applyFill="1" applyBorder="1" applyAlignment="1">
      <alignment horizontal="center" vertical="center" wrapText="1" shrinkToFit="1"/>
    </xf>
    <xf numFmtId="165" fontId="6" fillId="0" borderId="31" xfId="1" applyNumberFormat="1" applyFont="1" applyFill="1" applyBorder="1" applyAlignment="1">
      <alignment horizontal="center" vertical="center" shrinkToFit="1"/>
    </xf>
    <xf numFmtId="164" fontId="6" fillId="0" borderId="32" xfId="0" applyNumberFormat="1" applyFont="1" applyFill="1" applyBorder="1" applyAlignment="1">
      <alignment horizontal="center" vertical="center" shrinkToFit="1"/>
    </xf>
    <xf numFmtId="164" fontId="6" fillId="0" borderId="33" xfId="0" applyNumberFormat="1" applyFont="1" applyFill="1" applyBorder="1" applyAlignment="1">
      <alignment horizontal="center" vertical="center" shrinkToFit="1"/>
    </xf>
    <xf numFmtId="14" fontId="6" fillId="0" borderId="15" xfId="0" applyNumberFormat="1" applyFont="1" applyFill="1" applyBorder="1" applyAlignment="1">
      <alignment horizontal="center" vertical="center" wrapText="1"/>
    </xf>
    <xf numFmtId="0" fontId="18" fillId="0" borderId="0" xfId="0" applyFont="1" applyAlignment="1">
      <alignment horizontal="center" vertical="center"/>
    </xf>
    <xf numFmtId="0" fontId="6" fillId="0" borderId="15" xfId="0" applyFont="1" applyBorder="1" applyAlignment="1">
      <alignment horizontal="left" vertical="center" wrapText="1"/>
    </xf>
    <xf numFmtId="0" fontId="6" fillId="0" borderId="15" xfId="0" applyFont="1" applyBorder="1" applyAlignment="1">
      <alignment horizontal="center" vertical="center" wrapText="1"/>
    </xf>
    <xf numFmtId="0" fontId="7" fillId="0" borderId="0" xfId="0" applyFont="1" applyAlignment="1">
      <alignment horizontal="left" vertical="top"/>
    </xf>
    <xf numFmtId="0" fontId="0" fillId="0" borderId="0" xfId="0" applyAlignment="1">
      <alignment horizontal="left" vertical="top"/>
    </xf>
    <xf numFmtId="0" fontId="16" fillId="4" borderId="15" xfId="0" applyFont="1" applyFill="1" applyBorder="1" applyAlignment="1">
      <alignment horizontal="center" vertical="center"/>
    </xf>
    <xf numFmtId="0" fontId="6" fillId="0" borderId="15" xfId="0" applyFont="1" applyFill="1" applyBorder="1" applyAlignment="1">
      <alignment horizontal="center" vertical="center" wrapText="1"/>
    </xf>
    <xf numFmtId="0" fontId="11" fillId="2" borderId="5" xfId="0" applyFont="1" applyFill="1" applyBorder="1" applyAlignment="1">
      <alignment horizontal="center" vertical="center" wrapText="1"/>
    </xf>
    <xf numFmtId="165" fontId="6" fillId="0" borderId="23" xfId="1" applyNumberFormat="1" applyFont="1" applyFill="1" applyBorder="1" applyAlignment="1">
      <alignment horizontal="center" vertical="center" shrinkToFit="1"/>
    </xf>
    <xf numFmtId="164" fontId="6" fillId="0" borderId="23" xfId="0" applyNumberFormat="1" applyFont="1" applyFill="1" applyBorder="1" applyAlignment="1">
      <alignment horizontal="center" vertical="center" shrinkToFit="1"/>
    </xf>
    <xf numFmtId="49" fontId="6" fillId="0" borderId="15" xfId="0" applyNumberFormat="1" applyFont="1" applyFill="1" applyBorder="1" applyAlignment="1">
      <alignment horizontal="center" vertical="center" wrapText="1" shrinkToFit="1"/>
    </xf>
    <xf numFmtId="164" fontId="6" fillId="0" borderId="0" xfId="0" applyNumberFormat="1" applyFont="1" applyFill="1" applyAlignment="1">
      <alignment horizontal="center" vertical="center" shrinkToFit="1"/>
    </xf>
    <xf numFmtId="0" fontId="6" fillId="3" borderId="34" xfId="0" applyFont="1" applyFill="1" applyBorder="1" applyAlignment="1">
      <alignment horizontal="center" vertical="center" wrapText="1"/>
    </xf>
    <xf numFmtId="0" fontId="13" fillId="3" borderId="36" xfId="0" applyFont="1" applyFill="1" applyBorder="1" applyAlignment="1">
      <alignment vertical="top"/>
    </xf>
    <xf numFmtId="0" fontId="6" fillId="3" borderId="0" xfId="0" applyFont="1" applyFill="1" applyBorder="1" applyAlignment="1">
      <alignment horizontal="center" vertical="center" wrapText="1"/>
    </xf>
    <xf numFmtId="164" fontId="6" fillId="0" borderId="15" xfId="0" applyNumberFormat="1" applyFont="1" applyFill="1" applyBorder="1" applyAlignment="1">
      <alignment horizontal="center" vertical="center" wrapText="1" shrinkToFit="1"/>
    </xf>
    <xf numFmtId="0" fontId="24" fillId="0" borderId="0" xfId="0" applyFont="1" applyFill="1" applyAlignment="1">
      <alignment horizontal="center" vertical="center"/>
    </xf>
    <xf numFmtId="164" fontId="6" fillId="0" borderId="0" xfId="0" applyNumberFormat="1" applyFont="1" applyAlignment="1">
      <alignment horizontal="center" vertical="center" shrinkToFit="1"/>
    </xf>
    <xf numFmtId="0" fontId="6" fillId="5" borderId="15" xfId="0" applyFont="1" applyFill="1" applyBorder="1" applyAlignment="1">
      <alignment horizontal="center" vertical="center" wrapText="1"/>
    </xf>
    <xf numFmtId="0" fontId="24" fillId="0" borderId="0" xfId="0" applyFont="1" applyAlignment="1">
      <alignment horizontal="center" vertical="center"/>
    </xf>
    <xf numFmtId="166" fontId="6" fillId="0" borderId="15" xfId="1" applyNumberFormat="1" applyFont="1" applyBorder="1" applyAlignment="1">
      <alignment horizontal="center" vertical="center"/>
    </xf>
    <xf numFmtId="14" fontId="6" fillId="0" borderId="15" xfId="0" applyNumberFormat="1" applyFont="1" applyBorder="1" applyAlignment="1">
      <alignment horizontal="center" vertical="center"/>
    </xf>
    <xf numFmtId="0" fontId="13" fillId="0" borderId="0" xfId="0" applyFont="1" applyAlignment="1">
      <alignment horizontal="left" vertical="top"/>
    </xf>
    <xf numFmtId="0" fontId="13" fillId="0" borderId="0" xfId="0" applyFont="1" applyAlignment="1">
      <alignment vertical="top"/>
    </xf>
    <xf numFmtId="0" fontId="25" fillId="0" borderId="0" xfId="0" applyFont="1" applyAlignment="1">
      <alignment horizontal="left" vertical="top"/>
    </xf>
    <xf numFmtId="165" fontId="26" fillId="0" borderId="15" xfId="1" applyNumberFormat="1" applyFont="1" applyBorder="1" applyAlignment="1">
      <alignment horizontal="center" vertical="center" shrinkToFit="1"/>
    </xf>
    <xf numFmtId="14" fontId="26" fillId="0" borderId="15" xfId="0" applyNumberFormat="1" applyFont="1" applyBorder="1" applyAlignment="1">
      <alignment horizontal="center" vertical="center"/>
    </xf>
    <xf numFmtId="0" fontId="26" fillId="0" borderId="0" xfId="0" applyFont="1" applyAlignment="1">
      <alignment horizontal="center" vertical="center"/>
    </xf>
    <xf numFmtId="49" fontId="26" fillId="0" borderId="15" xfId="0" applyNumberFormat="1" applyFont="1" applyBorder="1" applyAlignment="1">
      <alignment horizontal="center" vertical="center" wrapText="1" shrinkToFit="1"/>
    </xf>
    <xf numFmtId="0" fontId="26" fillId="0" borderId="15" xfId="0" applyFont="1" applyBorder="1" applyAlignment="1">
      <alignment horizontal="left" vertical="center" wrapText="1"/>
    </xf>
    <xf numFmtId="1" fontId="26" fillId="0" borderId="15" xfId="0" applyNumberFormat="1" applyFont="1" applyFill="1" applyBorder="1" applyAlignment="1">
      <alignment horizontal="center" vertical="center" wrapText="1" shrinkToFit="1"/>
    </xf>
    <xf numFmtId="0" fontId="26" fillId="0" borderId="15" xfId="0" applyFont="1" applyFill="1" applyBorder="1" applyAlignment="1">
      <alignment horizontal="center" vertical="center" wrapText="1"/>
    </xf>
    <xf numFmtId="164" fontId="26" fillId="0" borderId="0" xfId="0" applyNumberFormat="1" applyFont="1" applyAlignment="1">
      <alignment horizontal="center" vertical="center" shrinkToFit="1"/>
    </xf>
    <xf numFmtId="0" fontId="26" fillId="5" borderId="15" xfId="0" applyFont="1" applyFill="1" applyBorder="1" applyAlignment="1">
      <alignment horizontal="center" vertical="center" wrapText="1"/>
    </xf>
    <xf numFmtId="0" fontId="26" fillId="3" borderId="0" xfId="0" applyFont="1" applyFill="1" applyBorder="1" applyAlignment="1">
      <alignment horizontal="center" vertical="center" wrapText="1"/>
    </xf>
    <xf numFmtId="0" fontId="27" fillId="0" borderId="0" xfId="0" applyFont="1" applyAlignment="1">
      <alignment horizontal="center" vertical="center"/>
    </xf>
    <xf numFmtId="165" fontId="28" fillId="0" borderId="15" xfId="1" applyNumberFormat="1" applyFont="1" applyBorder="1" applyAlignment="1">
      <alignment horizontal="center" vertical="center" shrinkToFit="1"/>
    </xf>
    <xf numFmtId="14" fontId="28" fillId="0" borderId="15" xfId="0" applyNumberFormat="1" applyFont="1" applyBorder="1" applyAlignment="1">
      <alignment horizontal="center" vertical="center" wrapText="1"/>
    </xf>
    <xf numFmtId="164" fontId="28" fillId="0" borderId="15" xfId="0" applyNumberFormat="1" applyFont="1" applyBorder="1" applyAlignment="1">
      <alignment horizontal="center" vertical="center" wrapText="1" shrinkToFit="1"/>
    </xf>
    <xf numFmtId="164" fontId="26" fillId="0" borderId="0" xfId="0" applyNumberFormat="1" applyFont="1" applyFill="1" applyAlignment="1">
      <alignment horizontal="center" vertical="center" shrinkToFit="1"/>
    </xf>
    <xf numFmtId="164" fontId="26" fillId="0" borderId="23" xfId="0" applyNumberFormat="1" applyFont="1" applyBorder="1" applyAlignment="1">
      <alignment horizontal="center" vertical="center" wrapText="1" shrinkToFit="1"/>
    </xf>
    <xf numFmtId="164" fontId="26" fillId="0" borderId="24" xfId="0" applyNumberFormat="1" applyFont="1" applyBorder="1" applyAlignment="1">
      <alignment horizontal="center" vertical="center" wrapText="1" shrinkToFit="1"/>
    </xf>
    <xf numFmtId="14" fontId="26" fillId="0" borderId="23" xfId="0" applyNumberFormat="1" applyFont="1" applyBorder="1" applyAlignment="1">
      <alignment horizontal="center" vertical="center" wrapText="1"/>
    </xf>
    <xf numFmtId="14" fontId="26" fillId="0" borderId="24" xfId="0" applyNumberFormat="1" applyFont="1" applyBorder="1" applyAlignment="1">
      <alignment horizontal="center" vertical="center" wrapText="1"/>
    </xf>
    <xf numFmtId="165" fontId="26" fillId="0" borderId="23" xfId="1" applyNumberFormat="1" applyFont="1" applyBorder="1" applyAlignment="1">
      <alignment horizontal="center" vertical="center" shrinkToFit="1"/>
    </xf>
    <xf numFmtId="165" fontId="26" fillId="0" borderId="24" xfId="1" applyNumberFormat="1" applyFont="1" applyBorder="1" applyAlignment="1">
      <alignment horizontal="center" vertical="center" shrinkToFit="1"/>
    </xf>
    <xf numFmtId="0" fontId="7" fillId="0" borderId="0" xfId="0" applyFont="1" applyAlignment="1">
      <alignment horizontal="center" vertical="top"/>
    </xf>
    <xf numFmtId="0" fontId="0" fillId="0" borderId="18" xfId="0" applyBorder="1" applyAlignment="1">
      <alignment horizontal="center" vertical="top"/>
    </xf>
    <xf numFmtId="0" fontId="7" fillId="5" borderId="15" xfId="0" applyFont="1" applyFill="1" applyBorder="1" applyAlignment="1">
      <alignment horizontal="center" vertical="center"/>
    </xf>
    <xf numFmtId="0" fontId="0" fillId="5" borderId="15" xfId="0" applyFill="1" applyBorder="1" applyAlignment="1">
      <alignment horizontal="center" vertical="center"/>
    </xf>
    <xf numFmtId="0" fontId="0" fillId="0" borderId="0" xfId="0" applyAlignment="1">
      <alignment horizontal="center" vertical="top" wrapText="1"/>
    </xf>
    <xf numFmtId="0" fontId="6" fillId="0" borderId="15" xfId="0" applyFont="1" applyFill="1" applyBorder="1" applyAlignment="1">
      <alignment horizontal="center" vertical="center" wrapText="1"/>
    </xf>
    <xf numFmtId="0" fontId="6" fillId="0" borderId="15" xfId="0" applyFont="1" applyBorder="1" applyAlignment="1">
      <alignment horizontal="left" vertical="center" wrapText="1"/>
    </xf>
    <xf numFmtId="0" fontId="7" fillId="0" borderId="0" xfId="0" applyFont="1" applyAlignment="1">
      <alignment horizontal="center" vertical="top" wrapText="1"/>
    </xf>
    <xf numFmtId="0" fontId="0" fillId="0" borderId="18" xfId="0" applyBorder="1" applyAlignment="1">
      <alignment horizontal="center" vertical="top" wrapText="1"/>
    </xf>
    <xf numFmtId="0" fontId="26" fillId="0" borderId="23" xfId="0" applyFont="1" applyFill="1" applyBorder="1" applyAlignment="1">
      <alignment horizontal="left" vertical="center" wrapText="1"/>
    </xf>
    <xf numFmtId="0" fontId="26" fillId="0" borderId="24" xfId="0" applyFont="1" applyFill="1" applyBorder="1" applyAlignment="1">
      <alignment horizontal="left" vertical="center" wrapText="1"/>
    </xf>
    <xf numFmtId="0" fontId="26" fillId="0" borderId="25" xfId="0" applyFont="1" applyFill="1" applyBorder="1" applyAlignment="1">
      <alignment horizontal="center" vertical="center" wrapText="1"/>
    </xf>
    <xf numFmtId="0" fontId="26" fillId="0" borderId="26"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29" xfId="0" applyFont="1" applyFill="1" applyBorder="1" applyAlignment="1">
      <alignment horizontal="center" vertical="center" wrapText="1"/>
    </xf>
    <xf numFmtId="49" fontId="26" fillId="0" borderId="23" xfId="0" applyNumberFormat="1" applyFont="1" applyFill="1" applyBorder="1" applyAlignment="1">
      <alignment horizontal="center" vertical="center" wrapText="1" shrinkToFit="1"/>
    </xf>
    <xf numFmtId="49" fontId="26" fillId="0" borderId="24" xfId="0" applyNumberFormat="1" applyFont="1" applyFill="1" applyBorder="1" applyAlignment="1">
      <alignment horizontal="center" vertical="center" wrapText="1" shrinkToFit="1"/>
    </xf>
    <xf numFmtId="0" fontId="26" fillId="0" borderId="22" xfId="0" applyFont="1" applyBorder="1" applyAlignment="1">
      <alignment horizontal="center" vertical="center"/>
    </xf>
    <xf numFmtId="164" fontId="27" fillId="0" borderId="30" xfId="0" applyNumberFormat="1" applyFont="1" applyFill="1" applyBorder="1" applyAlignment="1">
      <alignment horizontal="center" vertical="center" shrinkToFit="1"/>
    </xf>
    <xf numFmtId="164" fontId="28" fillId="0" borderId="23" xfId="0" applyNumberFormat="1" applyFont="1" applyFill="1" applyBorder="1" applyAlignment="1">
      <alignment horizontal="center" vertical="center" wrapText="1" shrinkToFit="1"/>
    </xf>
    <xf numFmtId="164" fontId="28" fillId="0" borderId="24" xfId="0" applyNumberFormat="1" applyFont="1" applyFill="1" applyBorder="1" applyAlignment="1">
      <alignment horizontal="center" vertical="center" wrapText="1" shrinkToFit="1"/>
    </xf>
    <xf numFmtId="14" fontId="28" fillId="0" borderId="23" xfId="0" applyNumberFormat="1" applyFont="1" applyFill="1" applyBorder="1" applyAlignment="1">
      <alignment horizontal="center" vertical="center" wrapText="1"/>
    </xf>
    <xf numFmtId="14" fontId="28" fillId="0" borderId="24" xfId="0" applyNumberFormat="1" applyFont="1" applyFill="1" applyBorder="1" applyAlignment="1">
      <alignment horizontal="center" vertical="center" wrapText="1"/>
    </xf>
    <xf numFmtId="165" fontId="28" fillId="0" borderId="23" xfId="1" applyNumberFormat="1" applyFont="1" applyFill="1" applyBorder="1" applyAlignment="1">
      <alignment horizontal="center" vertical="center" shrinkToFit="1"/>
    </xf>
    <xf numFmtId="165" fontId="28" fillId="0" borderId="24" xfId="1" applyNumberFormat="1" applyFont="1" applyFill="1" applyBorder="1" applyAlignment="1">
      <alignment horizontal="center" vertical="center" shrinkToFit="1"/>
    </xf>
    <xf numFmtId="164" fontId="6" fillId="0" borderId="23" xfId="0" applyNumberFormat="1" applyFont="1" applyFill="1" applyBorder="1" applyAlignment="1">
      <alignment horizontal="center" vertical="center" shrinkToFit="1"/>
    </xf>
    <xf numFmtId="164" fontId="6" fillId="0" borderId="24" xfId="0" applyNumberFormat="1" applyFont="1" applyFill="1" applyBorder="1" applyAlignment="1">
      <alignment horizontal="center" vertical="center" shrinkToFit="1"/>
    </xf>
    <xf numFmtId="165" fontId="6" fillId="0" borderId="23" xfId="1" applyNumberFormat="1" applyFont="1" applyFill="1" applyBorder="1" applyAlignment="1">
      <alignment horizontal="center" vertical="center" shrinkToFit="1"/>
    </xf>
    <xf numFmtId="165" fontId="6" fillId="0" borderId="24" xfId="1" applyNumberFormat="1" applyFont="1" applyFill="1" applyBorder="1" applyAlignment="1">
      <alignment horizontal="center" vertical="center" shrinkToFit="1"/>
    </xf>
    <xf numFmtId="0" fontId="26" fillId="0" borderId="23" xfId="0" applyFont="1" applyFill="1" applyBorder="1" applyAlignment="1">
      <alignment horizontal="center" vertical="center" wrapText="1"/>
    </xf>
    <xf numFmtId="0" fontId="26" fillId="0" borderId="24" xfId="0" applyFont="1" applyFill="1" applyBorder="1" applyAlignment="1">
      <alignment horizontal="center" vertical="center" wrapText="1"/>
    </xf>
    <xf numFmtId="1" fontId="26" fillId="0" borderId="23" xfId="0" applyNumberFormat="1" applyFont="1" applyFill="1" applyBorder="1" applyAlignment="1">
      <alignment horizontal="center" vertical="center" wrapText="1" shrinkToFit="1"/>
    </xf>
    <xf numFmtId="1" fontId="26" fillId="0" borderId="24" xfId="0" applyNumberFormat="1" applyFont="1" applyFill="1" applyBorder="1" applyAlignment="1">
      <alignment horizontal="center" vertical="center" wrapText="1" shrinkToFit="1"/>
    </xf>
    <xf numFmtId="0" fontId="6" fillId="0" borderId="15" xfId="0" applyFont="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7" fillId="0" borderId="15" xfId="0" applyFont="1" applyBorder="1" applyAlignment="1">
      <alignment horizontal="left" vertical="top"/>
    </xf>
    <xf numFmtId="0" fontId="0" fillId="0" borderId="15" xfId="0" applyBorder="1" applyAlignment="1">
      <alignment horizontal="left" vertical="top"/>
    </xf>
    <xf numFmtId="0" fontId="26" fillId="0" borderId="15" xfId="0" applyFont="1" applyBorder="1" applyAlignment="1">
      <alignment horizontal="left" vertical="center" wrapText="1"/>
    </xf>
    <xf numFmtId="0" fontId="8" fillId="0" borderId="0" xfId="0" applyFont="1" applyAlignment="1">
      <alignment horizontal="left" vertical="top" wrapText="1"/>
    </xf>
    <xf numFmtId="0" fontId="7" fillId="0" borderId="0" xfId="0" applyFont="1" applyAlignment="1">
      <alignment horizontal="left" vertical="top"/>
    </xf>
    <xf numFmtId="0" fontId="0" fillId="0" borderId="0" xfId="0" applyAlignment="1">
      <alignment horizontal="left" vertical="top"/>
    </xf>
    <xf numFmtId="0" fontId="16" fillId="4" borderId="0" xfId="0" applyFont="1" applyFill="1" applyAlignment="1">
      <alignment horizontal="center" vertical="top"/>
    </xf>
    <xf numFmtId="0" fontId="16" fillId="4" borderId="15" xfId="0" applyFont="1" applyFill="1" applyBorder="1" applyAlignment="1">
      <alignment horizontal="center" vertical="center"/>
    </xf>
    <xf numFmtId="0" fontId="10" fillId="0" borderId="0" xfId="0" applyFont="1" applyAlignment="1">
      <alignment horizontal="center" vertical="center" wrapText="1"/>
    </xf>
    <xf numFmtId="0" fontId="9" fillId="0" borderId="0" xfId="0" applyFont="1" applyAlignment="1">
      <alignment horizontal="center" vertical="top"/>
    </xf>
    <xf numFmtId="0" fontId="2" fillId="0" borderId="0" xfId="0" applyFont="1" applyBorder="1" applyAlignment="1">
      <alignment horizontal="center" vertical="top" wrapText="1"/>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44147-85B6-41BB-9A55-69C2F56BB3BB}">
  <sheetPr>
    <pageSetUpPr fitToPage="1"/>
  </sheetPr>
  <dimension ref="A1:Y58"/>
  <sheetViews>
    <sheetView tabSelected="1" zoomScale="80" zoomScaleNormal="80" workbookViewId="0">
      <pane ySplit="6" topLeftCell="A7" activePane="bottomLeft" state="frozen"/>
      <selection pane="bottomLeft" activeCell="B56" sqref="B56"/>
    </sheetView>
  </sheetViews>
  <sheetFormatPr defaultColWidth="9.33203125" defaultRowHeight="13.15"/>
  <cols>
    <col min="1" max="1" width="4.33203125" style="1" customWidth="1"/>
    <col min="2" max="2" width="17.6640625" style="1" customWidth="1"/>
    <col min="3" max="3" width="2.1640625" style="1" customWidth="1"/>
    <col min="4" max="4" width="9.1640625" style="1" customWidth="1"/>
    <col min="5" max="5" width="7.33203125" style="1" customWidth="1"/>
    <col min="6" max="6" width="38.83203125" style="12" customWidth="1"/>
    <col min="7" max="7" width="9.33203125" style="1" bestFit="1" customWidth="1"/>
    <col min="8" max="8" width="15.5" style="1" customWidth="1"/>
    <col min="9" max="9" width="3.6640625" style="1" customWidth="1"/>
    <col min="10" max="10" width="16.6640625" style="20" customWidth="1"/>
    <col min="11" max="11" width="16.83203125" style="20" customWidth="1"/>
    <col min="12" max="12" width="18" style="20" customWidth="1"/>
    <col min="13" max="13" width="3.6640625" style="20" customWidth="1"/>
    <col min="14" max="14" width="16.6640625" style="1" customWidth="1"/>
    <col min="15" max="15" width="16.83203125" style="1" customWidth="1"/>
    <col min="16" max="16" width="18" style="1" customWidth="1"/>
    <col min="17" max="17" width="3.6640625" style="20" customWidth="1"/>
    <col min="18" max="18" width="19" style="1" customWidth="1"/>
    <col min="19" max="19" width="15" style="1" customWidth="1"/>
    <col min="20" max="20" width="15.6640625" style="1" customWidth="1"/>
    <col min="21" max="21" width="4" style="48" customWidth="1"/>
    <col min="22" max="22" width="18.5" style="1" customWidth="1"/>
    <col min="23" max="23" width="17.1640625" style="1" customWidth="1"/>
    <col min="24" max="24" width="15.83203125" style="1" customWidth="1"/>
    <col min="25" max="25" width="7" style="1" customWidth="1"/>
    <col min="26" max="16384" width="9.33203125" style="1"/>
  </cols>
  <sheetData>
    <row r="1" spans="1:24" ht="16.5" customHeight="1">
      <c r="A1" s="184" t="s">
        <v>0</v>
      </c>
      <c r="B1" s="184"/>
      <c r="C1" s="184"/>
      <c r="D1" s="184"/>
      <c r="E1" s="184"/>
      <c r="F1" s="184"/>
      <c r="G1" s="184"/>
      <c r="H1" s="184"/>
      <c r="I1" s="184"/>
      <c r="J1" s="184"/>
      <c r="K1" s="184"/>
      <c r="L1" s="184"/>
      <c r="M1" s="184"/>
      <c r="N1" s="184"/>
      <c r="O1" s="184"/>
      <c r="P1" s="184"/>
      <c r="Q1" s="184"/>
      <c r="R1" s="184"/>
      <c r="S1" s="184"/>
      <c r="T1" s="184"/>
      <c r="U1" s="184"/>
      <c r="V1" s="184"/>
      <c r="W1" s="184"/>
      <c r="X1" s="184"/>
    </row>
    <row r="2" spans="1:24" ht="16.5" customHeight="1">
      <c r="A2" s="184" t="s">
        <v>1</v>
      </c>
      <c r="B2" s="184"/>
      <c r="C2" s="184"/>
      <c r="D2" s="184"/>
      <c r="E2" s="184"/>
      <c r="F2" s="184"/>
      <c r="G2" s="184"/>
      <c r="H2" s="184"/>
      <c r="I2" s="184"/>
      <c r="J2" s="184"/>
      <c r="K2" s="184"/>
      <c r="L2" s="184"/>
      <c r="M2" s="184"/>
      <c r="N2" s="184"/>
      <c r="O2" s="184"/>
      <c r="P2" s="184"/>
      <c r="Q2" s="184"/>
      <c r="R2" s="184"/>
      <c r="S2" s="184"/>
      <c r="T2" s="184"/>
      <c r="U2" s="184"/>
      <c r="V2" s="184"/>
      <c r="W2" s="184"/>
      <c r="X2" s="184"/>
    </row>
    <row r="3" spans="1:24" ht="36" customHeight="1">
      <c r="A3" s="183" t="s">
        <v>2</v>
      </c>
      <c r="B3" s="183"/>
      <c r="C3" s="183"/>
      <c r="D3" s="183"/>
      <c r="E3" s="183"/>
      <c r="F3" s="183"/>
      <c r="G3" s="183"/>
      <c r="H3" s="183"/>
      <c r="I3" s="183"/>
      <c r="J3" s="183"/>
      <c r="K3" s="183"/>
      <c r="L3" s="183"/>
      <c r="M3" s="183"/>
      <c r="N3" s="183"/>
      <c r="O3" s="183"/>
      <c r="P3" s="183"/>
      <c r="Q3" s="183"/>
      <c r="R3" s="183"/>
      <c r="S3" s="183"/>
      <c r="T3" s="183"/>
      <c r="U3" s="183"/>
      <c r="V3" s="183"/>
      <c r="W3" s="183"/>
      <c r="X3" s="183"/>
    </row>
    <row r="4" spans="1:24" ht="39" customHeight="1" thickBot="1">
      <c r="A4" s="185" t="s">
        <v>3</v>
      </c>
      <c r="B4" s="185"/>
      <c r="C4" s="185"/>
      <c r="D4" s="185"/>
      <c r="E4" s="185"/>
      <c r="F4" s="185"/>
      <c r="G4" s="185"/>
      <c r="H4" s="185"/>
      <c r="I4" s="185"/>
      <c r="J4" s="185"/>
      <c r="K4" s="185"/>
      <c r="L4" s="185"/>
      <c r="M4" s="185"/>
      <c r="N4" s="185"/>
      <c r="O4" s="185"/>
      <c r="P4" s="185"/>
      <c r="Q4" s="185"/>
      <c r="R4" s="185"/>
      <c r="S4" s="185"/>
      <c r="T4" s="185"/>
      <c r="U4" s="185"/>
      <c r="V4" s="185"/>
      <c r="W4" s="185"/>
      <c r="X4" s="185"/>
    </row>
    <row r="5" spans="1:24" ht="14.25" customHeight="1" thickBot="1">
      <c r="A5" s="94"/>
      <c r="B5" s="2"/>
      <c r="C5" s="3"/>
      <c r="D5" s="3"/>
      <c r="E5" s="3"/>
      <c r="F5" s="62"/>
      <c r="G5" s="3"/>
      <c r="H5" s="4"/>
      <c r="I5" s="5"/>
      <c r="J5" s="186" t="s">
        <v>4</v>
      </c>
      <c r="K5" s="187"/>
      <c r="L5" s="188"/>
      <c r="M5" s="5"/>
      <c r="N5" s="186" t="s">
        <v>5</v>
      </c>
      <c r="O5" s="187"/>
      <c r="P5" s="188"/>
      <c r="Q5" s="5"/>
      <c r="R5" s="186" t="s">
        <v>6</v>
      </c>
      <c r="S5" s="187"/>
      <c r="T5" s="188"/>
      <c r="V5" s="186" t="s">
        <v>6</v>
      </c>
      <c r="W5" s="187"/>
      <c r="X5" s="188"/>
    </row>
    <row r="6" spans="1:24" ht="42.75" customHeight="1" thickBot="1">
      <c r="A6" s="94"/>
      <c r="B6" s="9" t="s">
        <v>7</v>
      </c>
      <c r="C6" s="172" t="s">
        <v>8</v>
      </c>
      <c r="D6" s="173"/>
      <c r="E6" s="174"/>
      <c r="F6" s="63" t="s">
        <v>9</v>
      </c>
      <c r="G6" s="7" t="s">
        <v>10</v>
      </c>
      <c r="H6" s="8" t="s">
        <v>11</v>
      </c>
      <c r="I6" s="6"/>
      <c r="J6" s="69" t="s">
        <v>12</v>
      </c>
      <c r="K6" s="97" t="s">
        <v>13</v>
      </c>
      <c r="L6" s="7" t="s">
        <v>13</v>
      </c>
      <c r="M6" s="6"/>
      <c r="N6" s="10" t="s">
        <v>12</v>
      </c>
      <c r="O6" s="11" t="s">
        <v>13</v>
      </c>
      <c r="P6" s="7" t="s">
        <v>13</v>
      </c>
      <c r="Q6" s="6"/>
      <c r="R6" s="21" t="s">
        <v>12</v>
      </c>
      <c r="S6" s="21" t="s">
        <v>14</v>
      </c>
      <c r="T6" s="21" t="s">
        <v>15</v>
      </c>
      <c r="V6" s="21" t="s">
        <v>12</v>
      </c>
      <c r="W6" s="21" t="s">
        <v>14</v>
      </c>
      <c r="X6" s="21" t="s">
        <v>15</v>
      </c>
    </row>
    <row r="7" spans="1:24" s="45" customFormat="1" ht="24.95" customHeight="1">
      <c r="A7" s="45">
        <v>1</v>
      </c>
      <c r="B7" s="22">
        <v>65702040710</v>
      </c>
      <c r="C7" s="171" t="s">
        <v>16</v>
      </c>
      <c r="D7" s="171"/>
      <c r="E7" s="171"/>
      <c r="F7" s="64" t="s">
        <v>17</v>
      </c>
      <c r="G7" s="22">
        <v>50</v>
      </c>
      <c r="H7" s="92" t="s">
        <v>18</v>
      </c>
      <c r="I7" s="30" t="s">
        <v>19</v>
      </c>
      <c r="J7" s="70">
        <v>1.5926</v>
      </c>
      <c r="K7" s="71">
        <v>43191</v>
      </c>
      <c r="L7" s="71">
        <v>43890</v>
      </c>
      <c r="M7" s="30"/>
      <c r="N7" s="31">
        <v>1.6722300000000001</v>
      </c>
      <c r="O7" s="32">
        <v>43891</v>
      </c>
      <c r="P7" s="33">
        <v>44561</v>
      </c>
      <c r="Q7" s="30"/>
      <c r="R7" s="23">
        <v>1.5926</v>
      </c>
      <c r="S7" s="34">
        <v>44562</v>
      </c>
      <c r="T7" s="24">
        <v>2958465</v>
      </c>
      <c r="U7" s="30" t="s">
        <v>20</v>
      </c>
      <c r="V7" s="46"/>
      <c r="W7" s="46"/>
      <c r="X7" s="46"/>
    </row>
    <row r="8" spans="1:24" s="45" customFormat="1" ht="24.95" customHeight="1">
      <c r="A8" s="45">
        <f>A7+1</f>
        <v>2</v>
      </c>
      <c r="B8" s="22">
        <v>65702049210</v>
      </c>
      <c r="C8" s="171" t="s">
        <v>16</v>
      </c>
      <c r="D8" s="171"/>
      <c r="E8" s="171"/>
      <c r="F8" s="64" t="s">
        <v>21</v>
      </c>
      <c r="G8" s="22">
        <v>50</v>
      </c>
      <c r="H8" s="92" t="s">
        <v>18</v>
      </c>
      <c r="I8" s="30" t="s">
        <v>19</v>
      </c>
      <c r="J8" s="70">
        <v>1.5920000000000001</v>
      </c>
      <c r="K8" s="71">
        <v>43191</v>
      </c>
      <c r="L8" s="71">
        <v>43890</v>
      </c>
      <c r="M8" s="30"/>
      <c r="N8" s="35">
        <v>1.6722300000000001</v>
      </c>
      <c r="O8" s="36">
        <v>43891</v>
      </c>
      <c r="P8" s="33">
        <v>44561</v>
      </c>
      <c r="Q8" s="30"/>
      <c r="R8" s="23">
        <v>1.5920000000000001</v>
      </c>
      <c r="S8" s="34">
        <v>44562</v>
      </c>
      <c r="T8" s="24">
        <v>2958465</v>
      </c>
      <c r="U8" s="30" t="s">
        <v>20</v>
      </c>
      <c r="V8" s="46"/>
      <c r="W8" s="46"/>
      <c r="X8" s="46"/>
    </row>
    <row r="9" spans="1:24" s="45" customFormat="1" ht="24.95" customHeight="1">
      <c r="A9" s="45">
        <f t="shared" ref="A9:A30" si="0">A8+1</f>
        <v>3</v>
      </c>
      <c r="B9" s="22">
        <v>50924098850</v>
      </c>
      <c r="C9" s="171" t="s">
        <v>16</v>
      </c>
      <c r="D9" s="171"/>
      <c r="E9" s="171"/>
      <c r="F9" s="64" t="s">
        <v>22</v>
      </c>
      <c r="G9" s="22">
        <v>51</v>
      </c>
      <c r="H9" s="92" t="s">
        <v>23</v>
      </c>
      <c r="I9" s="30" t="s">
        <v>19</v>
      </c>
      <c r="J9" s="70">
        <v>1.60137</v>
      </c>
      <c r="K9" s="71">
        <v>43191</v>
      </c>
      <c r="L9" s="71">
        <v>43890</v>
      </c>
      <c r="M9" s="30"/>
      <c r="N9" s="35">
        <v>1.68144</v>
      </c>
      <c r="O9" s="36">
        <v>43891</v>
      </c>
      <c r="P9" s="33">
        <v>44561</v>
      </c>
      <c r="Q9" s="30"/>
      <c r="R9" s="23">
        <v>1.60137</v>
      </c>
      <c r="S9" s="34">
        <v>44562</v>
      </c>
      <c r="T9" s="24">
        <v>2958465</v>
      </c>
      <c r="U9" s="30" t="s">
        <v>20</v>
      </c>
      <c r="V9" s="46"/>
      <c r="W9" s="46"/>
      <c r="X9" s="46"/>
    </row>
    <row r="10" spans="1:24" s="45" customFormat="1" ht="24.95" customHeight="1">
      <c r="A10" s="45">
        <f t="shared" si="0"/>
        <v>4</v>
      </c>
      <c r="B10" s="22">
        <v>65702071110</v>
      </c>
      <c r="C10" s="171" t="s">
        <v>16</v>
      </c>
      <c r="D10" s="171"/>
      <c r="E10" s="171"/>
      <c r="F10" s="64" t="s">
        <v>24</v>
      </c>
      <c r="G10" s="22">
        <v>50</v>
      </c>
      <c r="H10" s="92" t="s">
        <v>18</v>
      </c>
      <c r="I10" s="30" t="s">
        <v>19</v>
      </c>
      <c r="J10" s="70">
        <v>0.43120000000000003</v>
      </c>
      <c r="K10" s="71">
        <v>43191</v>
      </c>
      <c r="L10" s="71">
        <v>43890</v>
      </c>
      <c r="M10" s="30"/>
      <c r="N10" s="35">
        <v>0.45276</v>
      </c>
      <c r="O10" s="36">
        <v>43891</v>
      </c>
      <c r="P10" s="33">
        <v>44561</v>
      </c>
      <c r="Q10" s="30"/>
      <c r="R10" s="23">
        <v>0.43120000000000003</v>
      </c>
      <c r="S10" s="34">
        <v>44562</v>
      </c>
      <c r="T10" s="24">
        <v>2958465</v>
      </c>
      <c r="U10" s="30" t="s">
        <v>20</v>
      </c>
      <c r="V10" s="46"/>
      <c r="W10" s="46"/>
      <c r="X10" s="46"/>
    </row>
    <row r="11" spans="1:24" s="45" customFormat="1" ht="24.95" customHeight="1">
      <c r="A11" s="45">
        <f t="shared" si="0"/>
        <v>5</v>
      </c>
      <c r="B11" s="22">
        <v>65702071210</v>
      </c>
      <c r="C11" s="171" t="s">
        <v>16</v>
      </c>
      <c r="D11" s="171"/>
      <c r="E11" s="171"/>
      <c r="F11" s="64" t="s">
        <v>25</v>
      </c>
      <c r="G11" s="22">
        <v>100</v>
      </c>
      <c r="H11" s="92" t="s">
        <v>18</v>
      </c>
      <c r="I11" s="30" t="s">
        <v>19</v>
      </c>
      <c r="J11" s="70">
        <v>0.43120000000000003</v>
      </c>
      <c r="K11" s="71">
        <v>43449</v>
      </c>
      <c r="L11" s="71">
        <v>43890</v>
      </c>
      <c r="M11" s="30"/>
      <c r="N11" s="35">
        <v>0.45276</v>
      </c>
      <c r="O11" s="36">
        <v>43891</v>
      </c>
      <c r="P11" s="33">
        <v>44561</v>
      </c>
      <c r="Q11" s="30"/>
      <c r="R11" s="23">
        <v>0.43120000000000003</v>
      </c>
      <c r="S11" s="34">
        <v>44562</v>
      </c>
      <c r="T11" s="24">
        <v>2958465</v>
      </c>
      <c r="U11" s="30" t="s">
        <v>20</v>
      </c>
      <c r="V11" s="46"/>
      <c r="W11" s="46"/>
      <c r="X11" s="46"/>
    </row>
    <row r="12" spans="1:24" s="45" customFormat="1" ht="24.95" customHeight="1">
      <c r="A12" s="45">
        <f t="shared" si="0"/>
        <v>6</v>
      </c>
      <c r="B12" s="22">
        <v>65702040010</v>
      </c>
      <c r="C12" s="171" t="s">
        <v>16</v>
      </c>
      <c r="D12" s="171"/>
      <c r="E12" s="171"/>
      <c r="F12" s="64" t="s">
        <v>26</v>
      </c>
      <c r="G12" s="22">
        <v>1</v>
      </c>
      <c r="H12" s="92" t="s">
        <v>27</v>
      </c>
      <c r="I12" s="30" t="s">
        <v>19</v>
      </c>
      <c r="J12" s="70">
        <v>22.63</v>
      </c>
      <c r="K12" s="71">
        <v>43191</v>
      </c>
      <c r="L12" s="71">
        <v>43890</v>
      </c>
      <c r="M12" s="30"/>
      <c r="N12" s="35">
        <v>23.761500000000002</v>
      </c>
      <c r="O12" s="36">
        <v>43891</v>
      </c>
      <c r="P12" s="33">
        <v>44561</v>
      </c>
      <c r="Q12" s="30"/>
      <c r="R12" s="23">
        <v>22.63</v>
      </c>
      <c r="S12" s="34">
        <v>44562</v>
      </c>
      <c r="T12" s="24">
        <v>2958465</v>
      </c>
      <c r="U12" s="30" t="s">
        <v>20</v>
      </c>
      <c r="V12" s="46"/>
      <c r="W12" s="46"/>
      <c r="X12" s="46"/>
    </row>
    <row r="13" spans="1:24" s="45" customFormat="1" ht="24.95" customHeight="1">
      <c r="A13" s="45">
        <f t="shared" si="0"/>
        <v>7</v>
      </c>
      <c r="B13" s="22">
        <v>65702048110</v>
      </c>
      <c r="C13" s="171" t="s">
        <v>16</v>
      </c>
      <c r="D13" s="171"/>
      <c r="E13" s="171"/>
      <c r="F13" s="64" t="s">
        <v>28</v>
      </c>
      <c r="G13" s="22">
        <v>1</v>
      </c>
      <c r="H13" s="92" t="s">
        <v>27</v>
      </c>
      <c r="I13" s="30" t="s">
        <v>19</v>
      </c>
      <c r="J13" s="70">
        <v>17.55</v>
      </c>
      <c r="K13" s="71">
        <v>43191</v>
      </c>
      <c r="L13" s="71">
        <v>43890</v>
      </c>
      <c r="M13" s="30"/>
      <c r="N13" s="35">
        <v>18.427499999999998</v>
      </c>
      <c r="O13" s="36">
        <v>43891</v>
      </c>
      <c r="P13" s="33">
        <v>44561</v>
      </c>
      <c r="Q13" s="30"/>
      <c r="R13" s="23">
        <v>17.55</v>
      </c>
      <c r="S13" s="34">
        <v>44562</v>
      </c>
      <c r="T13" s="24">
        <v>2958465</v>
      </c>
      <c r="U13" s="30" t="s">
        <v>20</v>
      </c>
      <c r="V13" s="46"/>
      <c r="W13" s="46"/>
      <c r="X13" s="46"/>
    </row>
    <row r="14" spans="1:24" s="45" customFormat="1" ht="24.95" customHeight="1">
      <c r="A14" s="45">
        <f t="shared" si="0"/>
        <v>8</v>
      </c>
      <c r="B14" s="25">
        <v>50924045001</v>
      </c>
      <c r="C14" s="171" t="s">
        <v>29</v>
      </c>
      <c r="D14" s="171"/>
      <c r="E14" s="171"/>
      <c r="F14" s="64" t="s">
        <v>30</v>
      </c>
      <c r="G14" s="25">
        <v>102</v>
      </c>
      <c r="H14" s="92" t="s">
        <v>31</v>
      </c>
      <c r="I14" s="72" t="s">
        <v>19</v>
      </c>
      <c r="J14" s="70">
        <v>0.15373000000000001</v>
      </c>
      <c r="K14" s="71">
        <v>43191</v>
      </c>
      <c r="L14" s="71">
        <v>43890</v>
      </c>
      <c r="M14" s="72"/>
      <c r="N14" s="35">
        <v>0.16141</v>
      </c>
      <c r="O14" s="36">
        <v>43891</v>
      </c>
      <c r="P14" s="33">
        <v>43971</v>
      </c>
      <c r="Q14" s="72"/>
      <c r="R14" s="75"/>
      <c r="S14" s="76"/>
      <c r="T14" s="77"/>
      <c r="U14" s="72" t="s">
        <v>20</v>
      </c>
      <c r="V14" s="73"/>
      <c r="W14" s="73"/>
      <c r="X14" s="73"/>
    </row>
    <row r="15" spans="1:24" s="45" customFormat="1" ht="24.95" customHeight="1">
      <c r="A15" s="45">
        <f t="shared" si="0"/>
        <v>9</v>
      </c>
      <c r="B15" s="25">
        <v>50924097110</v>
      </c>
      <c r="C15" s="171" t="s">
        <v>29</v>
      </c>
      <c r="D15" s="171"/>
      <c r="E15" s="171"/>
      <c r="F15" s="64" t="s">
        <v>32</v>
      </c>
      <c r="G15" s="25">
        <v>100</v>
      </c>
      <c r="H15" s="92" t="s">
        <v>33</v>
      </c>
      <c r="I15" s="30" t="s">
        <v>19</v>
      </c>
      <c r="J15" s="70">
        <v>0.13930000000000001</v>
      </c>
      <c r="K15" s="71">
        <v>43191</v>
      </c>
      <c r="L15" s="71">
        <v>43890</v>
      </c>
      <c r="M15" s="30"/>
      <c r="N15" s="35">
        <v>0.14627000000000001</v>
      </c>
      <c r="O15" s="36">
        <v>43891</v>
      </c>
      <c r="P15" s="33">
        <v>44561</v>
      </c>
      <c r="Q15" s="30"/>
      <c r="R15" s="23">
        <v>0.13930000000000001</v>
      </c>
      <c r="S15" s="34">
        <v>44562</v>
      </c>
      <c r="T15" s="24">
        <v>2958465</v>
      </c>
      <c r="U15" s="30" t="s">
        <v>20</v>
      </c>
      <c r="V15" s="46"/>
      <c r="W15" s="46"/>
      <c r="X15" s="46"/>
    </row>
    <row r="16" spans="1:24" s="45" customFormat="1" ht="24.95" customHeight="1">
      <c r="A16" s="45">
        <f t="shared" si="0"/>
        <v>10</v>
      </c>
      <c r="B16" s="25">
        <v>65702028810</v>
      </c>
      <c r="C16" s="171" t="s">
        <v>29</v>
      </c>
      <c r="D16" s="171"/>
      <c r="E16" s="171"/>
      <c r="F16" s="64" t="s">
        <v>34</v>
      </c>
      <c r="G16" s="25">
        <v>102</v>
      </c>
      <c r="H16" s="92" t="s">
        <v>31</v>
      </c>
      <c r="I16" s="30" t="s">
        <v>19</v>
      </c>
      <c r="J16" s="70">
        <v>0.13411999999999999</v>
      </c>
      <c r="K16" s="71">
        <v>43191</v>
      </c>
      <c r="L16" s="71">
        <v>43890</v>
      </c>
      <c r="M16" s="30"/>
      <c r="N16" s="35">
        <v>0.14082</v>
      </c>
      <c r="O16" s="36">
        <v>43891</v>
      </c>
      <c r="P16" s="33">
        <v>44561</v>
      </c>
      <c r="Q16" s="30"/>
      <c r="R16" s="23">
        <v>0.13411999999999999</v>
      </c>
      <c r="S16" s="34">
        <v>44562</v>
      </c>
      <c r="T16" s="24">
        <v>2958465</v>
      </c>
      <c r="U16" s="30" t="s">
        <v>20</v>
      </c>
      <c r="V16" s="46"/>
      <c r="W16" s="46"/>
      <c r="X16" s="46"/>
    </row>
    <row r="17" spans="1:25" s="45" customFormat="1" ht="24.95" customHeight="1">
      <c r="A17" s="45">
        <f t="shared" si="0"/>
        <v>11</v>
      </c>
      <c r="B17" s="25">
        <v>65702010710</v>
      </c>
      <c r="C17" s="171" t="s">
        <v>29</v>
      </c>
      <c r="D17" s="171"/>
      <c r="E17" s="171"/>
      <c r="F17" s="64" t="s">
        <v>35</v>
      </c>
      <c r="G17" s="25">
        <v>1</v>
      </c>
      <c r="H17" s="92" t="s">
        <v>36</v>
      </c>
      <c r="I17" s="30" t="s">
        <v>19</v>
      </c>
      <c r="J17" s="70">
        <v>11.13</v>
      </c>
      <c r="K17" s="71">
        <v>43191</v>
      </c>
      <c r="L17" s="71">
        <v>43890</v>
      </c>
      <c r="M17" s="30"/>
      <c r="N17" s="35">
        <v>11.686500000000001</v>
      </c>
      <c r="O17" s="36">
        <v>43891</v>
      </c>
      <c r="P17" s="33">
        <v>44561</v>
      </c>
      <c r="Q17" s="30"/>
      <c r="R17" s="23">
        <v>11.13</v>
      </c>
      <c r="S17" s="34">
        <v>44562</v>
      </c>
      <c r="T17" s="24">
        <v>2958465</v>
      </c>
      <c r="U17" s="30" t="s">
        <v>20</v>
      </c>
      <c r="V17" s="46"/>
      <c r="W17" s="46"/>
      <c r="X17" s="46"/>
    </row>
    <row r="18" spans="1:25" s="45" customFormat="1" ht="24.95" customHeight="1">
      <c r="A18" s="45">
        <f t="shared" si="0"/>
        <v>12</v>
      </c>
      <c r="B18" s="25">
        <v>65702046810</v>
      </c>
      <c r="C18" s="171" t="s">
        <v>29</v>
      </c>
      <c r="D18" s="171"/>
      <c r="E18" s="171"/>
      <c r="F18" s="64" t="s">
        <v>37</v>
      </c>
      <c r="G18" s="25">
        <v>1</v>
      </c>
      <c r="H18" s="92" t="s">
        <v>36</v>
      </c>
      <c r="I18" s="30" t="s">
        <v>19</v>
      </c>
      <c r="J18" s="70">
        <v>11.13</v>
      </c>
      <c r="K18" s="71">
        <v>43191</v>
      </c>
      <c r="L18" s="71">
        <v>43890</v>
      </c>
      <c r="M18" s="30"/>
      <c r="N18" s="35">
        <v>11.686500000000001</v>
      </c>
      <c r="O18" s="36">
        <v>43891</v>
      </c>
      <c r="P18" s="33">
        <v>44561</v>
      </c>
      <c r="Q18" s="30"/>
      <c r="R18" s="23">
        <v>11.13</v>
      </c>
      <c r="S18" s="34">
        <v>44562</v>
      </c>
      <c r="T18" s="24">
        <v>2958465</v>
      </c>
      <c r="U18" s="30" t="s">
        <v>20</v>
      </c>
      <c r="V18" s="46"/>
      <c r="W18" s="46"/>
      <c r="X18" s="46"/>
    </row>
    <row r="19" spans="1:25" s="45" customFormat="1" ht="24.95" customHeight="1">
      <c r="A19" s="45">
        <f t="shared" si="0"/>
        <v>13</v>
      </c>
      <c r="B19" s="25">
        <v>65702071310</v>
      </c>
      <c r="C19" s="171" t="s">
        <v>29</v>
      </c>
      <c r="D19" s="171"/>
      <c r="E19" s="171"/>
      <c r="F19" s="64" t="s">
        <v>38</v>
      </c>
      <c r="G19" s="25">
        <v>1</v>
      </c>
      <c r="H19" s="92" t="s">
        <v>36</v>
      </c>
      <c r="I19" s="30" t="s">
        <v>19</v>
      </c>
      <c r="J19" s="70">
        <v>11.13</v>
      </c>
      <c r="K19" s="71">
        <v>43191</v>
      </c>
      <c r="L19" s="71">
        <v>43890</v>
      </c>
      <c r="M19" s="30"/>
      <c r="N19" s="35">
        <v>11.686500000000001</v>
      </c>
      <c r="O19" s="36">
        <v>43891</v>
      </c>
      <c r="P19" s="33">
        <v>44561</v>
      </c>
      <c r="Q19" s="30"/>
      <c r="R19" s="23">
        <v>11.13</v>
      </c>
      <c r="S19" s="34">
        <v>44562</v>
      </c>
      <c r="T19" s="24">
        <v>2958465</v>
      </c>
      <c r="U19" s="30" t="s">
        <v>20</v>
      </c>
      <c r="V19" s="46"/>
      <c r="W19" s="46"/>
      <c r="X19" s="46"/>
    </row>
    <row r="20" spans="1:25" s="45" customFormat="1" ht="24.95" customHeight="1">
      <c r="A20" s="45">
        <f t="shared" si="0"/>
        <v>14</v>
      </c>
      <c r="B20" s="25">
        <v>65702048810</v>
      </c>
      <c r="C20" s="171" t="s">
        <v>29</v>
      </c>
      <c r="D20" s="171"/>
      <c r="E20" s="171"/>
      <c r="F20" s="64" t="s">
        <v>39</v>
      </c>
      <c r="G20" s="25">
        <v>1</v>
      </c>
      <c r="H20" s="92" t="s">
        <v>36</v>
      </c>
      <c r="I20" s="30" t="s">
        <v>19</v>
      </c>
      <c r="J20" s="70">
        <v>11.13</v>
      </c>
      <c r="K20" s="71">
        <v>43191</v>
      </c>
      <c r="L20" s="71">
        <v>43890</v>
      </c>
      <c r="M20" s="30"/>
      <c r="N20" s="35">
        <v>11.686500000000001</v>
      </c>
      <c r="O20" s="36">
        <v>43891</v>
      </c>
      <c r="P20" s="33">
        <v>44561</v>
      </c>
      <c r="Q20" s="30"/>
      <c r="R20" s="23">
        <v>11.13</v>
      </c>
      <c r="S20" s="34">
        <v>44562</v>
      </c>
      <c r="T20" s="24">
        <v>2958465</v>
      </c>
      <c r="U20" s="30" t="s">
        <v>20</v>
      </c>
      <c r="V20" s="46"/>
      <c r="W20" s="46"/>
      <c r="X20" s="46"/>
    </row>
    <row r="21" spans="1:25" s="117" customFormat="1" ht="24.95" customHeight="1">
      <c r="A21" s="155">
        <f t="shared" si="0"/>
        <v>15</v>
      </c>
      <c r="B21" s="153" t="s">
        <v>40</v>
      </c>
      <c r="C21" s="147" t="s">
        <v>41</v>
      </c>
      <c r="D21" s="148"/>
      <c r="E21" s="149"/>
      <c r="F21" s="145" t="s">
        <v>42</v>
      </c>
      <c r="G21" s="169">
        <v>1</v>
      </c>
      <c r="H21" s="167" t="s">
        <v>43</v>
      </c>
      <c r="I21" s="129" t="s">
        <v>19</v>
      </c>
      <c r="J21" s="165">
        <v>47.7</v>
      </c>
      <c r="K21" s="163">
        <v>43800</v>
      </c>
      <c r="L21" s="163">
        <v>43890</v>
      </c>
      <c r="M21" s="101"/>
      <c r="N21" s="86">
        <v>50.085000000000001</v>
      </c>
      <c r="O21" s="87">
        <v>43891</v>
      </c>
      <c r="P21" s="88">
        <v>44439</v>
      </c>
      <c r="Q21" s="129"/>
      <c r="R21" s="161">
        <v>51.95</v>
      </c>
      <c r="S21" s="159">
        <v>44562</v>
      </c>
      <c r="T21" s="157">
        <v>44804</v>
      </c>
      <c r="U21" s="156" t="s">
        <v>44</v>
      </c>
      <c r="V21" s="134">
        <v>54.75</v>
      </c>
      <c r="W21" s="132">
        <v>44805</v>
      </c>
      <c r="X21" s="130">
        <v>2958465</v>
      </c>
    </row>
    <row r="22" spans="1:25" s="117" customFormat="1" ht="24.95" customHeight="1">
      <c r="A22" s="155"/>
      <c r="B22" s="154"/>
      <c r="C22" s="150"/>
      <c r="D22" s="151"/>
      <c r="E22" s="152"/>
      <c r="F22" s="146"/>
      <c r="G22" s="170"/>
      <c r="H22" s="168"/>
      <c r="I22" s="129"/>
      <c r="J22" s="166"/>
      <c r="K22" s="164"/>
      <c r="L22" s="164"/>
      <c r="M22" s="101"/>
      <c r="N22" s="86">
        <f>ROUND(51.95*1.05,7)</f>
        <v>54.547499999999999</v>
      </c>
      <c r="O22" s="87">
        <v>44440</v>
      </c>
      <c r="P22" s="88">
        <v>44561</v>
      </c>
      <c r="Q22" s="129"/>
      <c r="R22" s="162"/>
      <c r="S22" s="160"/>
      <c r="T22" s="158"/>
      <c r="U22" s="156"/>
      <c r="V22" s="135"/>
      <c r="W22" s="133"/>
      <c r="X22" s="131"/>
    </row>
    <row r="23" spans="1:25" s="45" customFormat="1" ht="24.95" customHeight="1">
      <c r="A23" s="45">
        <v>17</v>
      </c>
      <c r="B23" s="80" t="s">
        <v>45</v>
      </c>
      <c r="C23" s="141" t="s">
        <v>46</v>
      </c>
      <c r="D23" s="141"/>
      <c r="E23" s="141"/>
      <c r="F23" s="81" t="s">
        <v>47</v>
      </c>
      <c r="G23" s="82">
        <v>1</v>
      </c>
      <c r="H23" s="96" t="s">
        <v>48</v>
      </c>
      <c r="I23" s="74"/>
      <c r="J23" s="70">
        <v>82.170050000000003</v>
      </c>
      <c r="K23" s="71">
        <v>44013</v>
      </c>
      <c r="L23" s="71">
        <v>44561</v>
      </c>
      <c r="M23" s="30" t="s">
        <v>49</v>
      </c>
      <c r="N23" s="78"/>
      <c r="O23" s="79"/>
      <c r="P23" s="39"/>
      <c r="Q23" s="30"/>
      <c r="R23" s="70">
        <v>82.170050000000003</v>
      </c>
      <c r="S23" s="89">
        <v>44562</v>
      </c>
      <c r="T23" s="71">
        <v>44651</v>
      </c>
      <c r="U23" s="49" t="s">
        <v>20</v>
      </c>
      <c r="V23" s="46"/>
      <c r="W23" s="46"/>
      <c r="X23" s="46"/>
    </row>
    <row r="24" spans="1:25" s="45" customFormat="1" ht="24.95" customHeight="1">
      <c r="A24" s="45">
        <v>18</v>
      </c>
      <c r="B24" s="83" t="s">
        <v>50</v>
      </c>
      <c r="C24" s="171" t="s">
        <v>46</v>
      </c>
      <c r="D24" s="171"/>
      <c r="E24" s="171"/>
      <c r="F24" s="64" t="s">
        <v>51</v>
      </c>
      <c r="G24" s="25">
        <v>1</v>
      </c>
      <c r="H24" s="92" t="s">
        <v>48</v>
      </c>
      <c r="I24" s="30"/>
      <c r="J24" s="70">
        <v>122.83333</v>
      </c>
      <c r="K24" s="71">
        <v>44013</v>
      </c>
      <c r="L24" s="71">
        <v>2958465</v>
      </c>
      <c r="M24" s="30" t="s">
        <v>49</v>
      </c>
      <c r="N24" s="38"/>
      <c r="O24" s="40"/>
      <c r="P24" s="39"/>
      <c r="Q24" s="30"/>
      <c r="R24" s="26">
        <v>122.83333</v>
      </c>
      <c r="S24" s="37">
        <v>44562</v>
      </c>
      <c r="T24" s="27">
        <v>2958465</v>
      </c>
      <c r="U24" s="49" t="s">
        <v>20</v>
      </c>
      <c r="V24" s="46"/>
      <c r="W24" s="46"/>
      <c r="X24" s="46"/>
    </row>
    <row r="25" spans="1:25" s="45" customFormat="1" ht="24.95" customHeight="1">
      <c r="A25" s="45">
        <f t="shared" si="0"/>
        <v>19</v>
      </c>
      <c r="B25" s="83" t="s">
        <v>52</v>
      </c>
      <c r="C25" s="171" t="s">
        <v>46</v>
      </c>
      <c r="D25" s="171"/>
      <c r="E25" s="171"/>
      <c r="F25" s="64" t="s">
        <v>53</v>
      </c>
      <c r="G25" s="25">
        <v>1</v>
      </c>
      <c r="H25" s="92" t="s">
        <v>54</v>
      </c>
      <c r="I25" s="30"/>
      <c r="J25" s="70">
        <v>261.25</v>
      </c>
      <c r="K25" s="71">
        <v>44013</v>
      </c>
      <c r="L25" s="71">
        <v>2958465</v>
      </c>
      <c r="M25" s="30" t="s">
        <v>49</v>
      </c>
      <c r="N25" s="38"/>
      <c r="O25" s="40"/>
      <c r="P25" s="39"/>
      <c r="Q25" s="30"/>
      <c r="R25" s="26">
        <v>261.25</v>
      </c>
      <c r="S25" s="37">
        <v>44562</v>
      </c>
      <c r="T25" s="27">
        <v>2958465</v>
      </c>
      <c r="U25" s="49" t="s">
        <v>20</v>
      </c>
      <c r="V25" s="46"/>
      <c r="W25" s="46"/>
      <c r="X25" s="46"/>
    </row>
    <row r="26" spans="1:25" s="45" customFormat="1" ht="24.95" customHeight="1">
      <c r="A26" s="45">
        <f t="shared" si="0"/>
        <v>20</v>
      </c>
      <c r="B26" s="83" t="s">
        <v>55</v>
      </c>
      <c r="C26" s="171" t="s">
        <v>46</v>
      </c>
      <c r="D26" s="171"/>
      <c r="E26" s="171"/>
      <c r="F26" s="64" t="s">
        <v>56</v>
      </c>
      <c r="G26" s="82">
        <v>1</v>
      </c>
      <c r="H26" s="92" t="s">
        <v>57</v>
      </c>
      <c r="I26" s="30"/>
      <c r="J26" s="70">
        <v>401.5</v>
      </c>
      <c r="K26" s="71">
        <v>44013</v>
      </c>
      <c r="L26" s="71">
        <v>2958465</v>
      </c>
      <c r="M26" s="30" t="s">
        <v>49</v>
      </c>
      <c r="N26" s="38"/>
      <c r="O26" s="40"/>
      <c r="P26" s="39"/>
      <c r="Q26" s="30"/>
      <c r="R26" s="26">
        <v>401.5</v>
      </c>
      <c r="S26" s="37">
        <v>44562</v>
      </c>
      <c r="T26" s="27">
        <v>2958465</v>
      </c>
      <c r="U26" s="49" t="s">
        <v>20</v>
      </c>
      <c r="V26" s="46"/>
      <c r="W26" s="46"/>
      <c r="X26" s="46"/>
    </row>
    <row r="27" spans="1:25" s="45" customFormat="1" ht="24.95" customHeight="1">
      <c r="A27" s="45">
        <f t="shared" si="0"/>
        <v>21</v>
      </c>
      <c r="B27" s="25">
        <v>57599000200</v>
      </c>
      <c r="C27" s="171" t="s">
        <v>58</v>
      </c>
      <c r="D27" s="171"/>
      <c r="E27" s="171"/>
      <c r="F27" s="64" t="s">
        <v>59</v>
      </c>
      <c r="G27" s="25">
        <v>1</v>
      </c>
      <c r="H27" s="92" t="s">
        <v>57</v>
      </c>
      <c r="I27" s="30"/>
      <c r="J27" s="70">
        <v>77</v>
      </c>
      <c r="K27" s="71">
        <v>44013</v>
      </c>
      <c r="L27" s="71">
        <v>2958465</v>
      </c>
      <c r="M27" s="30" t="s">
        <v>49</v>
      </c>
      <c r="N27" s="38"/>
      <c r="O27" s="40"/>
      <c r="P27" s="39"/>
      <c r="Q27" s="30"/>
      <c r="R27" s="26">
        <v>77</v>
      </c>
      <c r="S27" s="37">
        <v>44562</v>
      </c>
      <c r="T27" s="27">
        <v>2958465</v>
      </c>
      <c r="U27" s="49" t="s">
        <v>20</v>
      </c>
      <c r="V27" s="46"/>
      <c r="W27" s="46"/>
      <c r="X27" s="46"/>
    </row>
    <row r="28" spans="1:25" s="45" customFormat="1" ht="24.95" customHeight="1">
      <c r="A28" s="45">
        <f t="shared" si="0"/>
        <v>22</v>
      </c>
      <c r="B28" s="28">
        <v>57599000101</v>
      </c>
      <c r="C28" s="171" t="s">
        <v>60</v>
      </c>
      <c r="D28" s="171"/>
      <c r="E28" s="171"/>
      <c r="F28" s="64" t="s">
        <v>61</v>
      </c>
      <c r="G28" s="28">
        <v>1</v>
      </c>
      <c r="H28" s="92" t="s">
        <v>62</v>
      </c>
      <c r="I28" s="30"/>
      <c r="J28" s="70">
        <v>59.872999999999998</v>
      </c>
      <c r="K28" s="71">
        <v>44013</v>
      </c>
      <c r="L28" s="71">
        <v>44605</v>
      </c>
      <c r="M28" s="30" t="s">
        <v>49</v>
      </c>
      <c r="N28" s="38"/>
      <c r="O28" s="40"/>
      <c r="P28" s="39"/>
      <c r="Q28" s="30"/>
      <c r="R28" s="26">
        <v>59.872999999999998</v>
      </c>
      <c r="S28" s="37">
        <v>44562</v>
      </c>
      <c r="T28" s="29">
        <v>44605</v>
      </c>
      <c r="U28" s="49" t="s">
        <v>20</v>
      </c>
      <c r="V28" s="23">
        <v>61.16</v>
      </c>
      <c r="W28" s="47">
        <v>44606</v>
      </c>
      <c r="X28" s="47">
        <v>2958465</v>
      </c>
      <c r="Y28" s="49" t="s">
        <v>20</v>
      </c>
    </row>
    <row r="29" spans="1:25" s="45" customFormat="1" ht="24.95" customHeight="1">
      <c r="A29" s="45">
        <f t="shared" si="0"/>
        <v>23</v>
      </c>
      <c r="B29" s="25">
        <v>57599080300</v>
      </c>
      <c r="C29" s="171" t="s">
        <v>58</v>
      </c>
      <c r="D29" s="171"/>
      <c r="E29" s="171"/>
      <c r="F29" s="64" t="s">
        <v>63</v>
      </c>
      <c r="G29" s="25">
        <v>1</v>
      </c>
      <c r="H29" s="92" t="s">
        <v>57</v>
      </c>
      <c r="I29" s="30"/>
      <c r="J29" s="70">
        <v>77</v>
      </c>
      <c r="K29" s="71">
        <v>44013</v>
      </c>
      <c r="L29" s="71">
        <v>2958465</v>
      </c>
      <c r="M29" s="30" t="s">
        <v>49</v>
      </c>
      <c r="N29" s="38"/>
      <c r="O29" s="40"/>
      <c r="P29" s="39"/>
      <c r="Q29" s="30"/>
      <c r="R29" s="26">
        <v>77</v>
      </c>
      <c r="S29" s="37">
        <v>44562</v>
      </c>
      <c r="T29" s="27">
        <v>2958465</v>
      </c>
      <c r="U29" s="49" t="s">
        <v>20</v>
      </c>
      <c r="V29" s="46"/>
      <c r="W29" s="46"/>
      <c r="X29" s="46"/>
      <c r="Y29" s="49"/>
    </row>
    <row r="30" spans="1:25" s="45" customFormat="1" ht="24.95" customHeight="1">
      <c r="A30" s="45">
        <f t="shared" si="0"/>
        <v>24</v>
      </c>
      <c r="B30" s="28">
        <v>57599080000</v>
      </c>
      <c r="C30" s="171" t="s">
        <v>60</v>
      </c>
      <c r="D30" s="171"/>
      <c r="E30" s="171"/>
      <c r="F30" s="64" t="s">
        <v>64</v>
      </c>
      <c r="G30" s="28">
        <v>1</v>
      </c>
      <c r="H30" s="92" t="s">
        <v>65</v>
      </c>
      <c r="I30" s="41"/>
      <c r="J30" s="70">
        <v>59.872999999999998</v>
      </c>
      <c r="K30" s="71">
        <v>44013</v>
      </c>
      <c r="L30" s="71">
        <v>44605</v>
      </c>
      <c r="M30" s="30" t="s">
        <v>49</v>
      </c>
      <c r="N30" s="42"/>
      <c r="O30" s="43"/>
      <c r="P30" s="44"/>
      <c r="Q30" s="41"/>
      <c r="R30" s="26">
        <v>59.872999999999998</v>
      </c>
      <c r="S30" s="37">
        <v>44562</v>
      </c>
      <c r="T30" s="29">
        <v>44605</v>
      </c>
      <c r="U30" s="49" t="s">
        <v>20</v>
      </c>
      <c r="V30" s="23">
        <v>61.16</v>
      </c>
      <c r="W30" s="47">
        <v>44606</v>
      </c>
      <c r="X30" s="47">
        <v>2958465</v>
      </c>
      <c r="Y30" s="49" t="s">
        <v>20</v>
      </c>
    </row>
    <row r="31" spans="1:25" s="117" customFormat="1" ht="24.95" customHeight="1">
      <c r="A31" s="117">
        <v>25</v>
      </c>
      <c r="B31" s="118" t="s">
        <v>66</v>
      </c>
      <c r="C31" s="177" t="s">
        <v>67</v>
      </c>
      <c r="D31" s="177"/>
      <c r="E31" s="177"/>
      <c r="F31" s="119" t="s">
        <v>68</v>
      </c>
      <c r="G31" s="120">
        <v>1</v>
      </c>
      <c r="H31" s="121" t="s">
        <v>57</v>
      </c>
      <c r="I31" s="122"/>
      <c r="J31" s="123"/>
      <c r="K31" s="123"/>
      <c r="L31" s="123"/>
      <c r="M31" s="122"/>
      <c r="N31" s="124"/>
      <c r="O31" s="124"/>
      <c r="P31" s="124"/>
      <c r="Q31" s="122"/>
      <c r="R31" s="126">
        <v>519.5</v>
      </c>
      <c r="S31" s="127">
        <v>44571</v>
      </c>
      <c r="T31" s="128">
        <v>44804</v>
      </c>
      <c r="U31" s="125" t="s">
        <v>69</v>
      </c>
      <c r="V31" s="115">
        <v>547.5</v>
      </c>
      <c r="W31" s="116">
        <v>44805</v>
      </c>
      <c r="X31" s="116">
        <v>2958465</v>
      </c>
    </row>
    <row r="32" spans="1:25" s="117" customFormat="1" ht="24.95" customHeight="1">
      <c r="A32" s="117">
        <v>26</v>
      </c>
      <c r="B32" s="118" t="s">
        <v>70</v>
      </c>
      <c r="C32" s="177" t="s">
        <v>67</v>
      </c>
      <c r="D32" s="177"/>
      <c r="E32" s="177"/>
      <c r="F32" s="119" t="s">
        <v>71</v>
      </c>
      <c r="G32" s="120">
        <v>1</v>
      </c>
      <c r="H32" s="121" t="s">
        <v>72</v>
      </c>
      <c r="I32" s="122"/>
      <c r="J32" s="123"/>
      <c r="K32" s="123"/>
      <c r="L32" s="123"/>
      <c r="M32" s="122"/>
      <c r="N32" s="124"/>
      <c r="O32" s="124"/>
      <c r="P32" s="124"/>
      <c r="Q32" s="122"/>
      <c r="R32" s="126">
        <v>51.95</v>
      </c>
      <c r="S32" s="127">
        <v>44571</v>
      </c>
      <c r="T32" s="128">
        <v>44804</v>
      </c>
      <c r="U32" s="125" t="s">
        <v>69</v>
      </c>
      <c r="V32" s="115">
        <v>54.75</v>
      </c>
      <c r="W32" s="116">
        <v>44805</v>
      </c>
      <c r="X32" s="116">
        <v>2958465</v>
      </c>
    </row>
    <row r="33" spans="1:24" s="117" customFormat="1" ht="24.95" customHeight="1">
      <c r="A33" s="117">
        <v>27</v>
      </c>
      <c r="B33" s="118" t="s">
        <v>73</v>
      </c>
      <c r="C33" s="177" t="s">
        <v>74</v>
      </c>
      <c r="D33" s="177"/>
      <c r="E33" s="177"/>
      <c r="F33" s="119" t="s">
        <v>75</v>
      </c>
      <c r="G33" s="120">
        <v>1</v>
      </c>
      <c r="H33" s="121" t="s">
        <v>76</v>
      </c>
      <c r="I33" s="122"/>
      <c r="J33" s="123"/>
      <c r="K33" s="123"/>
      <c r="L33" s="123"/>
      <c r="M33" s="122"/>
      <c r="N33" s="124"/>
      <c r="O33" s="124"/>
      <c r="P33" s="124"/>
      <c r="Q33" s="122"/>
      <c r="R33" s="126">
        <v>519.5</v>
      </c>
      <c r="S33" s="127">
        <v>44571</v>
      </c>
      <c r="T33" s="128">
        <v>44804</v>
      </c>
      <c r="U33" s="125" t="s">
        <v>69</v>
      </c>
      <c r="V33" s="115">
        <v>547.5</v>
      </c>
      <c r="W33" s="116">
        <v>44805</v>
      </c>
      <c r="X33" s="116">
        <v>2958465</v>
      </c>
    </row>
    <row r="34" spans="1:24" s="50" customFormat="1" ht="22.5" customHeight="1">
      <c r="B34" s="51"/>
      <c r="C34" s="52"/>
      <c r="D34" s="52"/>
      <c r="E34" s="52"/>
      <c r="F34" s="65"/>
      <c r="G34" s="53"/>
      <c r="H34" s="52"/>
      <c r="I34" s="54"/>
      <c r="J34" s="52"/>
      <c r="K34" s="52"/>
      <c r="L34" s="52"/>
      <c r="M34" s="54"/>
      <c r="N34" s="52"/>
      <c r="O34" s="52"/>
      <c r="P34" s="52"/>
      <c r="Q34" s="54"/>
      <c r="R34" s="55"/>
      <c r="S34" s="56"/>
      <c r="T34" s="57"/>
      <c r="U34" s="58"/>
      <c r="V34" s="59"/>
      <c r="W34" s="60"/>
      <c r="X34" s="60"/>
    </row>
    <row r="35" spans="1:24" s="50" customFormat="1" ht="24.95" customHeight="1">
      <c r="A35" s="61" t="s">
        <v>77</v>
      </c>
      <c r="B35" s="51"/>
      <c r="C35" s="52"/>
      <c r="D35" s="52"/>
      <c r="E35" s="52"/>
      <c r="F35" s="65"/>
      <c r="G35" s="53"/>
      <c r="H35" s="52"/>
      <c r="I35" s="54"/>
      <c r="J35" s="52"/>
      <c r="K35" s="52"/>
      <c r="L35" s="52"/>
      <c r="M35" s="54"/>
      <c r="N35" s="52"/>
      <c r="O35" s="52"/>
      <c r="P35" s="52"/>
      <c r="Q35" s="54"/>
      <c r="R35" s="55"/>
      <c r="S35" s="56"/>
      <c r="T35" s="57"/>
      <c r="U35" s="58"/>
      <c r="V35" s="59"/>
      <c r="W35" s="60"/>
      <c r="X35" s="60"/>
    </row>
    <row r="36" spans="1:24" s="50" customFormat="1" ht="24.95" customHeight="1">
      <c r="A36" s="61" t="s">
        <v>78</v>
      </c>
      <c r="B36" s="51"/>
      <c r="C36" s="52"/>
      <c r="D36" s="52"/>
      <c r="E36" s="52"/>
      <c r="F36" s="65"/>
      <c r="G36" s="53"/>
      <c r="H36" s="52"/>
      <c r="I36" s="54"/>
      <c r="J36" s="52"/>
      <c r="K36" s="52"/>
      <c r="L36" s="52"/>
      <c r="M36" s="54"/>
      <c r="N36" s="52"/>
      <c r="O36" s="52"/>
      <c r="P36" s="52"/>
      <c r="Q36" s="54"/>
      <c r="R36" s="55"/>
      <c r="S36" s="56"/>
      <c r="T36" s="57"/>
      <c r="U36" s="58"/>
      <c r="V36" s="59"/>
      <c r="W36" s="60"/>
      <c r="X36" s="60"/>
    </row>
    <row r="37" spans="1:24" ht="15" customHeight="1">
      <c r="A37" s="94"/>
      <c r="B37" s="178" t="s">
        <v>79</v>
      </c>
      <c r="C37" s="178"/>
      <c r="D37" s="178"/>
      <c r="E37" s="178"/>
      <c r="F37" s="178"/>
      <c r="G37" s="178"/>
      <c r="H37" s="178"/>
      <c r="I37" s="178"/>
      <c r="J37" s="178"/>
      <c r="K37" s="178"/>
      <c r="L37" s="178"/>
      <c r="M37" s="178"/>
      <c r="N37" s="178"/>
      <c r="O37" s="178"/>
      <c r="P37" s="178"/>
      <c r="Q37" s="178"/>
      <c r="R37" s="178"/>
      <c r="S37" s="178"/>
      <c r="T37" s="178"/>
      <c r="V37" s="94"/>
      <c r="W37" s="94"/>
      <c r="X37" s="94"/>
    </row>
    <row r="38" spans="1:24" s="20" customFormat="1" ht="15" customHeight="1">
      <c r="A38" s="94"/>
      <c r="B38" s="178"/>
      <c r="C38" s="178"/>
      <c r="D38" s="178"/>
      <c r="E38" s="178"/>
      <c r="F38" s="178"/>
      <c r="G38" s="178"/>
      <c r="H38" s="178"/>
      <c r="I38" s="178"/>
      <c r="J38" s="178"/>
      <c r="K38" s="178"/>
      <c r="L38" s="178"/>
      <c r="M38" s="178"/>
      <c r="N38" s="178"/>
      <c r="O38" s="178"/>
      <c r="P38" s="178"/>
      <c r="Q38" s="178"/>
      <c r="R38" s="178"/>
      <c r="S38" s="178"/>
      <c r="T38" s="178"/>
      <c r="U38" s="48"/>
      <c r="V38" s="94"/>
      <c r="W38" s="94"/>
      <c r="X38" s="94"/>
    </row>
    <row r="39" spans="1:24">
      <c r="A39" s="94"/>
      <c r="B39" s="179" t="s">
        <v>80</v>
      </c>
      <c r="C39" s="179"/>
      <c r="D39" s="179"/>
      <c r="E39" s="179"/>
      <c r="F39" s="179"/>
      <c r="G39" s="179"/>
      <c r="H39" s="179"/>
      <c r="I39" s="179"/>
      <c r="J39" s="179"/>
      <c r="K39" s="179"/>
      <c r="L39" s="179"/>
      <c r="M39" s="179"/>
      <c r="N39" s="179"/>
      <c r="O39" s="179"/>
      <c r="P39" s="179"/>
      <c r="Q39" s="179"/>
      <c r="R39" s="179"/>
      <c r="S39" s="179"/>
      <c r="T39" s="179"/>
      <c r="V39" s="94"/>
      <c r="W39" s="94"/>
      <c r="X39" s="94"/>
    </row>
    <row r="40" spans="1:24">
      <c r="A40" s="94"/>
      <c r="B40" s="179" t="s">
        <v>81</v>
      </c>
      <c r="C40" s="179"/>
      <c r="D40" s="179"/>
      <c r="E40" s="179"/>
      <c r="F40" s="179"/>
      <c r="G40" s="179"/>
      <c r="H40" s="179"/>
      <c r="I40" s="179"/>
      <c r="J40" s="179"/>
      <c r="K40" s="179"/>
      <c r="L40" s="179"/>
      <c r="M40" s="179"/>
      <c r="N40" s="179"/>
      <c r="O40" s="179"/>
      <c r="P40" s="179"/>
      <c r="Q40" s="179"/>
      <c r="R40" s="179"/>
      <c r="S40" s="179"/>
      <c r="T40" s="179"/>
      <c r="U40" s="179"/>
      <c r="V40" s="94"/>
      <c r="W40" s="94"/>
      <c r="X40" s="94"/>
    </row>
    <row r="41" spans="1:24">
      <c r="A41" s="93"/>
      <c r="B41" s="179" t="s">
        <v>82</v>
      </c>
      <c r="C41" s="179"/>
      <c r="D41" s="179"/>
      <c r="E41" s="179"/>
      <c r="F41" s="179"/>
      <c r="G41" s="179"/>
      <c r="H41" s="179"/>
      <c r="I41" s="179"/>
      <c r="J41" s="179"/>
      <c r="K41" s="179"/>
      <c r="L41" s="179"/>
      <c r="M41" s="179"/>
      <c r="N41" s="179"/>
      <c r="O41" s="179"/>
      <c r="P41" s="179"/>
      <c r="Q41" s="179"/>
      <c r="R41" s="179"/>
      <c r="S41" s="179"/>
      <c r="T41" s="179"/>
      <c r="V41" s="94"/>
      <c r="W41" s="94"/>
      <c r="X41" s="94"/>
    </row>
    <row r="42" spans="1:24">
      <c r="A42" s="93"/>
      <c r="B42" s="179" t="s">
        <v>83</v>
      </c>
      <c r="C42" s="179"/>
      <c r="D42" s="179"/>
      <c r="E42" s="179"/>
      <c r="F42" s="179"/>
      <c r="G42" s="179"/>
      <c r="H42" s="179"/>
      <c r="I42" s="179"/>
      <c r="J42" s="179"/>
      <c r="K42" s="179"/>
      <c r="L42" s="179"/>
      <c r="M42" s="179"/>
      <c r="N42" s="179"/>
      <c r="O42" s="179"/>
      <c r="P42" s="179"/>
      <c r="Q42" s="179"/>
      <c r="R42" s="179"/>
      <c r="S42" s="179"/>
      <c r="T42" s="179"/>
      <c r="V42" s="94"/>
      <c r="W42" s="94"/>
      <c r="X42" s="94"/>
    </row>
    <row r="43" spans="1:24">
      <c r="A43" s="48" t="s">
        <v>69</v>
      </c>
      <c r="B43" s="179" t="s">
        <v>84</v>
      </c>
      <c r="C43" s="179"/>
      <c r="D43" s="179"/>
      <c r="E43" s="179"/>
      <c r="F43" s="179"/>
      <c r="G43" s="179"/>
      <c r="H43" s="179"/>
      <c r="I43" s="179"/>
      <c r="J43" s="179"/>
      <c r="K43" s="179"/>
      <c r="L43" s="179"/>
      <c r="M43" s="179"/>
      <c r="N43" s="179"/>
      <c r="O43" s="179"/>
      <c r="P43" s="179"/>
      <c r="Q43" s="179"/>
      <c r="R43" s="179"/>
      <c r="S43" s="179"/>
      <c r="T43" s="179"/>
      <c r="V43" s="94"/>
      <c r="W43" s="94"/>
      <c r="X43" s="94"/>
    </row>
    <row r="44" spans="1:24" s="20" customFormat="1">
      <c r="A44" s="48" t="s">
        <v>44</v>
      </c>
      <c r="B44" s="93" t="s">
        <v>85</v>
      </c>
      <c r="C44" s="93"/>
      <c r="D44" s="93"/>
      <c r="E44" s="93"/>
      <c r="F44" s="66"/>
      <c r="G44" s="93"/>
      <c r="H44" s="93"/>
      <c r="I44" s="93"/>
      <c r="J44" s="93"/>
      <c r="K44" s="93"/>
      <c r="L44" s="93"/>
      <c r="M44" s="93"/>
      <c r="N44" s="93"/>
      <c r="O44" s="93"/>
      <c r="P44" s="93"/>
      <c r="Q44" s="93"/>
      <c r="R44" s="93"/>
      <c r="S44" s="93"/>
      <c r="T44" s="93"/>
      <c r="U44" s="48"/>
      <c r="V44" s="94"/>
      <c r="W44" s="94"/>
      <c r="X44" s="94"/>
    </row>
    <row r="45" spans="1:24">
      <c r="A45" s="94"/>
      <c r="B45" s="179" t="s">
        <v>86</v>
      </c>
      <c r="C45" s="180"/>
      <c r="D45" s="180"/>
      <c r="E45" s="180"/>
      <c r="F45" s="180"/>
      <c r="G45" s="180"/>
      <c r="H45" s="180"/>
      <c r="I45" s="180"/>
      <c r="J45" s="180"/>
      <c r="K45" s="180"/>
      <c r="L45" s="180"/>
      <c r="M45" s="180"/>
      <c r="N45" s="180"/>
      <c r="O45" s="180"/>
      <c r="P45" s="180"/>
      <c r="Q45" s="180"/>
      <c r="R45" s="180"/>
      <c r="S45" s="180"/>
      <c r="T45" s="180"/>
      <c r="V45" s="94"/>
      <c r="W45" s="94"/>
      <c r="X45" s="94"/>
    </row>
    <row r="46" spans="1:24" ht="9" customHeight="1">
      <c r="A46" s="94"/>
      <c r="B46" s="180"/>
      <c r="C46" s="180"/>
      <c r="D46" s="180"/>
      <c r="E46" s="180"/>
      <c r="F46" s="180"/>
      <c r="G46" s="180"/>
      <c r="H46" s="180"/>
      <c r="I46" s="180"/>
      <c r="J46" s="180"/>
      <c r="K46" s="180"/>
      <c r="L46" s="180"/>
      <c r="M46" s="180"/>
      <c r="N46" s="180"/>
      <c r="O46" s="180"/>
      <c r="P46" s="180"/>
      <c r="Q46" s="180"/>
      <c r="R46" s="180"/>
      <c r="S46" s="180"/>
      <c r="T46" s="180"/>
      <c r="V46" s="94"/>
      <c r="W46" s="94"/>
      <c r="X46" s="94"/>
    </row>
    <row r="47" spans="1:24">
      <c r="A47" s="94"/>
      <c r="B47" s="181" t="s">
        <v>87</v>
      </c>
      <c r="C47" s="181"/>
      <c r="D47" s="181"/>
      <c r="E47" s="181"/>
      <c r="F47" s="181"/>
      <c r="G47" s="181"/>
      <c r="H47" s="181"/>
      <c r="I47" s="181"/>
      <c r="J47" s="181"/>
      <c r="K47" s="181"/>
      <c r="L47" s="181"/>
      <c r="M47" s="181"/>
      <c r="N47" s="181"/>
      <c r="O47" s="181"/>
      <c r="P47" s="181"/>
      <c r="Q47" s="181"/>
      <c r="R47" s="181"/>
      <c r="S47" s="181"/>
      <c r="T47" s="181"/>
      <c r="V47" s="94"/>
      <c r="W47" s="94"/>
      <c r="X47" s="94"/>
    </row>
    <row r="48" spans="1:24" ht="24" customHeight="1">
      <c r="A48" s="94"/>
      <c r="B48" s="95" t="s">
        <v>7</v>
      </c>
      <c r="C48" s="182" t="s">
        <v>8</v>
      </c>
      <c r="D48" s="182"/>
      <c r="E48" s="182"/>
      <c r="F48" s="67" t="s">
        <v>9</v>
      </c>
      <c r="G48" s="13" t="s">
        <v>10</v>
      </c>
      <c r="H48" s="13" t="s">
        <v>11</v>
      </c>
      <c r="I48" s="12"/>
      <c r="J48" s="13" t="s">
        <v>88</v>
      </c>
      <c r="K48" s="13" t="s">
        <v>13</v>
      </c>
      <c r="L48" s="13" t="s">
        <v>89</v>
      </c>
      <c r="M48" s="12"/>
      <c r="N48" s="13" t="s">
        <v>88</v>
      </c>
      <c r="O48" s="13" t="s">
        <v>13</v>
      </c>
      <c r="P48" s="13" t="s">
        <v>89</v>
      </c>
      <c r="Q48" s="12"/>
      <c r="R48" s="13" t="s">
        <v>88</v>
      </c>
      <c r="S48" s="13" t="s">
        <v>13</v>
      </c>
      <c r="T48" s="13" t="s">
        <v>89</v>
      </c>
      <c r="V48" s="94"/>
      <c r="W48" s="94"/>
      <c r="X48" s="94"/>
    </row>
    <row r="49" spans="1:24">
      <c r="A49" s="94"/>
      <c r="B49" s="14">
        <v>8627001401</v>
      </c>
      <c r="C49" s="175" t="s">
        <v>46</v>
      </c>
      <c r="D49" s="176"/>
      <c r="E49" s="176"/>
      <c r="F49" s="68" t="s">
        <v>90</v>
      </c>
      <c r="G49" s="16">
        <v>1</v>
      </c>
      <c r="H49" s="17" t="s">
        <v>54</v>
      </c>
      <c r="I49" s="94"/>
      <c r="J49" s="15"/>
      <c r="K49" s="15"/>
      <c r="L49" s="15"/>
      <c r="M49" s="94"/>
      <c r="N49" s="15"/>
      <c r="O49" s="15"/>
      <c r="P49" s="15"/>
      <c r="Q49" s="94"/>
      <c r="R49" s="18">
        <v>453.68</v>
      </c>
      <c r="S49" s="19">
        <v>44013</v>
      </c>
      <c r="T49" s="19">
        <v>44652</v>
      </c>
      <c r="U49" s="48" t="s">
        <v>91</v>
      </c>
      <c r="V49" s="94"/>
      <c r="W49" s="94"/>
      <c r="X49" s="94"/>
    </row>
    <row r="50" spans="1:24">
      <c r="A50" s="94"/>
      <c r="B50" s="14">
        <v>8627008011</v>
      </c>
      <c r="C50" s="175" t="s">
        <v>46</v>
      </c>
      <c r="D50" s="176"/>
      <c r="E50" s="176"/>
      <c r="F50" s="68" t="s">
        <v>92</v>
      </c>
      <c r="G50" s="16">
        <v>1</v>
      </c>
      <c r="H50" s="17" t="s">
        <v>57</v>
      </c>
      <c r="I50" s="94"/>
      <c r="J50" s="15"/>
      <c r="K50" s="15"/>
      <c r="L50" s="15"/>
      <c r="M50" s="94"/>
      <c r="N50" s="15"/>
      <c r="O50" s="15"/>
      <c r="P50" s="15"/>
      <c r="Q50" s="94"/>
      <c r="R50" s="18">
        <v>793.8</v>
      </c>
      <c r="S50" s="19">
        <v>44013</v>
      </c>
      <c r="T50" s="19">
        <v>44652</v>
      </c>
      <c r="U50" s="48" t="s">
        <v>91</v>
      </c>
      <c r="V50" s="94"/>
      <c r="W50" s="94"/>
      <c r="X50" s="94"/>
    </row>
    <row r="51" spans="1:24">
      <c r="A51" s="94"/>
      <c r="B51" s="14">
        <v>8627009011</v>
      </c>
      <c r="C51" s="175" t="s">
        <v>46</v>
      </c>
      <c r="D51" s="176"/>
      <c r="E51" s="176"/>
      <c r="F51" s="68" t="s">
        <v>92</v>
      </c>
      <c r="G51" s="16">
        <v>1</v>
      </c>
      <c r="H51" s="17" t="s">
        <v>57</v>
      </c>
      <c r="I51" s="94"/>
      <c r="J51" s="15"/>
      <c r="K51" s="15"/>
      <c r="L51" s="15"/>
      <c r="M51" s="94"/>
      <c r="N51" s="15"/>
      <c r="O51" s="15"/>
      <c r="P51" s="15"/>
      <c r="Q51" s="94"/>
      <c r="R51" s="18">
        <v>793.8</v>
      </c>
      <c r="S51" s="19">
        <v>44013</v>
      </c>
      <c r="T51" s="19">
        <v>44652</v>
      </c>
      <c r="U51" s="48" t="s">
        <v>91</v>
      </c>
      <c r="V51" s="94"/>
      <c r="W51" s="94"/>
      <c r="X51" s="94"/>
    </row>
    <row r="52" spans="1:24">
      <c r="A52" s="48" t="s">
        <v>91</v>
      </c>
      <c r="B52" s="179" t="s">
        <v>93</v>
      </c>
      <c r="C52" s="180"/>
      <c r="D52" s="180"/>
      <c r="E52" s="180"/>
      <c r="F52" s="180"/>
      <c r="G52" s="180"/>
      <c r="H52" s="180"/>
      <c r="I52" s="180"/>
      <c r="J52" s="180"/>
      <c r="K52" s="180"/>
      <c r="L52" s="180"/>
      <c r="M52" s="180"/>
      <c r="N52" s="180"/>
      <c r="O52" s="180"/>
      <c r="P52" s="180"/>
      <c r="Q52" s="180"/>
      <c r="R52" s="180"/>
      <c r="S52" s="180"/>
      <c r="T52" s="180"/>
      <c r="V52" s="94"/>
      <c r="W52" s="94"/>
      <c r="X52" s="94"/>
    </row>
    <row r="54" spans="1:24">
      <c r="A54" s="94"/>
      <c r="B54" s="138" t="s">
        <v>94</v>
      </c>
      <c r="C54" s="139"/>
      <c r="D54" s="139"/>
      <c r="E54" s="139"/>
      <c r="F54" s="136"/>
      <c r="G54" s="143"/>
      <c r="H54" s="143"/>
      <c r="I54" s="94"/>
      <c r="J54" s="143"/>
      <c r="K54" s="143"/>
      <c r="L54" s="143"/>
      <c r="M54" s="94"/>
      <c r="N54" s="140"/>
      <c r="O54" s="140"/>
      <c r="P54" s="140"/>
      <c r="Q54" s="94"/>
      <c r="R54" s="140"/>
      <c r="S54" s="140"/>
      <c r="T54" s="140"/>
      <c r="V54" s="140"/>
      <c r="W54" s="140"/>
      <c r="X54" s="140"/>
    </row>
    <row r="55" spans="1:24">
      <c r="A55" s="94"/>
      <c r="B55" s="139"/>
      <c r="C55" s="139"/>
      <c r="D55" s="139"/>
      <c r="E55" s="139"/>
      <c r="F55" s="137"/>
      <c r="G55" s="144"/>
      <c r="H55" s="144"/>
      <c r="I55" s="94"/>
      <c r="J55" s="144"/>
      <c r="K55" s="144"/>
      <c r="L55" s="144"/>
      <c r="M55" s="94"/>
      <c r="N55" s="140"/>
      <c r="O55" s="140"/>
      <c r="P55" s="140"/>
      <c r="Q55" s="94"/>
      <c r="R55" s="144"/>
      <c r="S55" s="144"/>
      <c r="T55" s="144"/>
      <c r="V55" s="144"/>
      <c r="W55" s="144"/>
      <c r="X55" s="144"/>
    </row>
    <row r="56" spans="1:24" s="90" customFormat="1" ht="24.95" customHeight="1">
      <c r="B56" s="100" t="s">
        <v>95</v>
      </c>
      <c r="C56" s="141" t="s">
        <v>96</v>
      </c>
      <c r="D56" s="141"/>
      <c r="E56" s="141"/>
      <c r="F56" s="81" t="s">
        <v>97</v>
      </c>
      <c r="G56" s="85">
        <v>1</v>
      </c>
      <c r="H56" s="96" t="s">
        <v>43</v>
      </c>
      <c r="I56" s="101" t="s">
        <v>19</v>
      </c>
      <c r="J56" s="98">
        <v>51.95</v>
      </c>
      <c r="K56" s="99">
        <v>44440</v>
      </c>
      <c r="L56" s="99">
        <v>44561</v>
      </c>
      <c r="M56" s="101" t="s">
        <v>49</v>
      </c>
      <c r="N56" s="102"/>
      <c r="O56" s="103"/>
      <c r="P56" s="104"/>
      <c r="Q56" s="101"/>
      <c r="R56" s="70">
        <v>51.95</v>
      </c>
      <c r="S56" s="89">
        <v>44562</v>
      </c>
      <c r="T56" s="105">
        <v>44804</v>
      </c>
      <c r="U56" s="106" t="s">
        <v>69</v>
      </c>
      <c r="V56" s="26">
        <v>54.75</v>
      </c>
      <c r="W56" s="37">
        <v>44805</v>
      </c>
      <c r="X56" s="29">
        <v>2958465</v>
      </c>
    </row>
    <row r="57" spans="1:24" s="90" customFormat="1" ht="24.95" customHeight="1">
      <c r="B57" s="84" t="s">
        <v>98</v>
      </c>
      <c r="C57" s="142" t="s">
        <v>58</v>
      </c>
      <c r="D57" s="142"/>
      <c r="E57" s="142"/>
      <c r="F57" s="91" t="s">
        <v>99</v>
      </c>
      <c r="G57" s="85">
        <v>1</v>
      </c>
      <c r="H57" s="96" t="s">
        <v>48</v>
      </c>
      <c r="I57" s="107"/>
      <c r="J57" s="108"/>
      <c r="K57" s="108"/>
      <c r="L57" s="108"/>
      <c r="M57" s="107"/>
      <c r="N57" s="104"/>
      <c r="O57" s="104"/>
      <c r="P57" s="104"/>
      <c r="Q57" s="107"/>
      <c r="R57" s="26">
        <v>61.16</v>
      </c>
      <c r="S57" s="37">
        <v>44571</v>
      </c>
      <c r="T57" s="29">
        <v>2958465</v>
      </c>
      <c r="U57" s="109" t="s">
        <v>69</v>
      </c>
      <c r="V57" s="110"/>
      <c r="W57" s="111"/>
      <c r="X57" s="111"/>
    </row>
    <row r="58" spans="1:24">
      <c r="A58" s="94"/>
      <c r="B58" s="112" t="s">
        <v>100</v>
      </c>
      <c r="C58" s="112"/>
      <c r="D58" s="112"/>
      <c r="E58" s="112"/>
      <c r="F58" s="113"/>
      <c r="G58" s="112"/>
      <c r="H58" s="112"/>
      <c r="I58" s="112"/>
      <c r="J58" s="112"/>
      <c r="K58" s="112"/>
      <c r="L58" s="112"/>
      <c r="M58" s="112"/>
      <c r="N58" s="112"/>
      <c r="O58" s="112"/>
      <c r="P58" s="112"/>
      <c r="Q58" s="112"/>
      <c r="R58" s="112"/>
      <c r="S58" s="112"/>
      <c r="T58" s="112"/>
      <c r="U58" s="114"/>
      <c r="V58" s="112"/>
      <c r="W58" s="112"/>
      <c r="X58" s="112"/>
    </row>
  </sheetData>
  <mergeCells count="82">
    <mergeCell ref="A3:X3"/>
    <mergeCell ref="A2:X2"/>
    <mergeCell ref="A1:X1"/>
    <mergeCell ref="A4:X4"/>
    <mergeCell ref="C31:E31"/>
    <mergeCell ref="R5:T5"/>
    <mergeCell ref="V5:X5"/>
    <mergeCell ref="J5:L5"/>
    <mergeCell ref="C16:E16"/>
    <mergeCell ref="C30:E30"/>
    <mergeCell ref="N5:P5"/>
    <mergeCell ref="C17:E17"/>
    <mergeCell ref="C18:E18"/>
    <mergeCell ref="C19:E19"/>
    <mergeCell ref="C23:E23"/>
    <mergeCell ref="C24:E24"/>
    <mergeCell ref="B52:T52"/>
    <mergeCell ref="B39:T39"/>
    <mergeCell ref="B41:T41"/>
    <mergeCell ref="B47:T47"/>
    <mergeCell ref="B46:T46"/>
    <mergeCell ref="B45:T45"/>
    <mergeCell ref="B43:T43"/>
    <mergeCell ref="B42:T42"/>
    <mergeCell ref="B40:U40"/>
    <mergeCell ref="C48:E48"/>
    <mergeCell ref="C6:E6"/>
    <mergeCell ref="C51:E51"/>
    <mergeCell ref="C50:E50"/>
    <mergeCell ref="C49:E49"/>
    <mergeCell ref="C33:E33"/>
    <mergeCell ref="C32:E32"/>
    <mergeCell ref="B37:T38"/>
    <mergeCell ref="C13:E13"/>
    <mergeCell ref="C7:E7"/>
    <mergeCell ref="C27:E27"/>
    <mergeCell ref="C28:E28"/>
    <mergeCell ref="C29:E29"/>
    <mergeCell ref="C8:E8"/>
    <mergeCell ref="C9:E9"/>
    <mergeCell ref="C10:E10"/>
    <mergeCell ref="C11:E11"/>
    <mergeCell ref="C12:E12"/>
    <mergeCell ref="C25:E25"/>
    <mergeCell ref="C26:E26"/>
    <mergeCell ref="C14:E14"/>
    <mergeCell ref="C15:E15"/>
    <mergeCell ref="C20:E20"/>
    <mergeCell ref="F21:F22"/>
    <mergeCell ref="C21:E22"/>
    <mergeCell ref="B21:B22"/>
    <mergeCell ref="A21:A22"/>
    <mergeCell ref="U21:U22"/>
    <mergeCell ref="T21:T22"/>
    <mergeCell ref="S21:S22"/>
    <mergeCell ref="R21:R22"/>
    <mergeCell ref="L21:L22"/>
    <mergeCell ref="K21:K22"/>
    <mergeCell ref="J21:J22"/>
    <mergeCell ref="H21:H22"/>
    <mergeCell ref="G21:G22"/>
    <mergeCell ref="C56:E56"/>
    <mergeCell ref="C57:E57"/>
    <mergeCell ref="J54:J55"/>
    <mergeCell ref="H54:H55"/>
    <mergeCell ref="G54:G55"/>
    <mergeCell ref="X21:X22"/>
    <mergeCell ref="W21:W22"/>
    <mergeCell ref="V21:V22"/>
    <mergeCell ref="F54:F55"/>
    <mergeCell ref="B54:E55"/>
    <mergeCell ref="O54:O55"/>
    <mergeCell ref="X54:X55"/>
    <mergeCell ref="W54:W55"/>
    <mergeCell ref="V54:V55"/>
    <mergeCell ref="T54:T55"/>
    <mergeCell ref="S54:S55"/>
    <mergeCell ref="R54:R55"/>
    <mergeCell ref="P54:P55"/>
    <mergeCell ref="N54:N55"/>
    <mergeCell ref="L54:L55"/>
    <mergeCell ref="K54:K55"/>
  </mergeCells>
  <pageMargins left="0.7" right="0.7" top="0.75" bottom="0.75" header="0.3" footer="0.3"/>
  <pageSetup scale="41" fitToHeight="0" orientation="landscape" horizontalDpi="1200" verticalDpi="1200" r:id="rId1"/>
  <headerFooter>
    <oddFooter>&amp;LNC DHHS DHB Provider Reimbursment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0E767050EAE249921255DD4DFAC941" ma:contentTypeVersion="9" ma:contentTypeDescription="Create a new document." ma:contentTypeScope="" ma:versionID="bdce7a588deb6bc3c270d1dae10d41d8">
  <xsd:schema xmlns:xsd="http://www.w3.org/2001/XMLSchema" xmlns:xs="http://www.w3.org/2001/XMLSchema" xmlns:p="http://schemas.microsoft.com/office/2006/metadata/properties" xmlns:ns3="fa6941f3-4182-419e-9ec2-ef4d7bd33398" xmlns:ns4="01a04e55-86fe-4db7-957c-09ba39a43e62" targetNamespace="http://schemas.microsoft.com/office/2006/metadata/properties" ma:root="true" ma:fieldsID="4b6f8c6288ddc0fa0bfb2d28dd53c09e" ns3:_="" ns4:_="">
    <xsd:import namespace="fa6941f3-4182-419e-9ec2-ef4d7bd33398"/>
    <xsd:import namespace="01a04e55-86fe-4db7-957c-09ba39a43e6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6941f3-4182-419e-9ec2-ef4d7bd333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a04e55-86fe-4db7-957c-09ba39a43e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627662B-5EDF-4DFF-8904-51A1A78FB9E2}"/>
</file>

<file path=customXml/itemProps2.xml><?xml version="1.0" encoding="utf-8"?>
<ds:datastoreItem xmlns:ds="http://schemas.openxmlformats.org/officeDocument/2006/customXml" ds:itemID="{88DB87A7-3D7A-4199-84C0-52DAB376F511}"/>
</file>

<file path=customXml/itemProps3.xml><?xml version="1.0" encoding="utf-8"?>
<ds:datastoreItem xmlns:ds="http://schemas.openxmlformats.org/officeDocument/2006/customXml" ds:itemID="{E6044A33-BA8E-4204-8764-8385124595D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 Benitez</dc:creator>
  <cp:keywords/>
  <dc:description/>
  <cp:lastModifiedBy>Picklesimer, Michael A</cp:lastModifiedBy>
  <cp:revision/>
  <dcterms:created xsi:type="dcterms:W3CDTF">2021-07-09T15:56:28Z</dcterms:created>
  <dcterms:modified xsi:type="dcterms:W3CDTF">2022-09-08T15:17:28Z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0x010100680E767050EAE249921255DD4DFAC941</vt:lpwstr>
  </property>
</Properties>
</file>