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DRUPAL\Reports\Medicaid Transformation Reports\"/>
    </mc:Choice>
  </mc:AlternateContent>
  <xr:revisionPtr revIDLastSave="0" documentId="10_ncr:100000_{72ED2F9F-2E54-40BE-9493-A001C18752D4}" xr6:coauthVersionLast="31" xr6:coauthVersionMax="31" xr10:uidLastSave="{00000000-0000-0000-0000-000000000000}"/>
  <bookViews>
    <workbookView xWindow="0" yWindow="0" windowWidth="24000" windowHeight="10365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N16" i="9" s="1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5" i="27" l="1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M10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P9" i="9" s="1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<sst xmlns="http://schemas.openxmlformats.org/spreadsheetml/2006/main" count="1655" uniqueCount="472">
  <si>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</si>
  <si>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</si>
  <si>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</si>
  <si>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</si>
  <si>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</si>
  <si>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</si>
  <si>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</si>
  <si>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</si>
  <si>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</si>
  <si>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</si>
  <si>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</si>
  <si>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</si>
  <si>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</si>
  <si>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</si>
  <si>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</si>
  <si>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</si>
  <si>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</si>
  <si>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</si>
  <si>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</si>
  <si>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</si>
  <si>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</si>
  <si>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</si>
  <si>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</si>
  <si>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</si>
  <si>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</si>
  <si>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</si>
  <si>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</si>
  <si>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</si>
  <si>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</si>
  <si>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</si>
  <si>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</si>
  <si>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</si>
  <si>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</si>
  <si>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</si>
  <si>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</si>
  <si>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</si>
  <si>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</si>
  <si>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</si>
  <si>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</si>
  <si>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</si>
  <si>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</si>
  <si>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</si>
  <si>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</si>
  <si>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</si>
  <si>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</si>
  <si>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</si>
  <si>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</si>
  <si>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</si>
  <si>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</si>
  <si>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</si>
  <si>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</si>
  <si>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</si>
  <si>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</si>
  <si>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</si>
  <si>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</si>
  <si>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</si>
  <si>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</si>
  <si>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</si>
  <si>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</si>
  <si>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</si>
  <si>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</si>
  <si>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</si>
  <si>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</si>
  <si>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</si>
  <si>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</si>
  <si>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</si>
  <si>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</si>
  <si>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</si>
  <si>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</si>
  <si>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</si>
  <si>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</si>
  <si>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</si>
  <si>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</si>
  <si>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</si>
  <si>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</si>
  <si>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</si>
  <si>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</si>
  <si>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</si>
  <si>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</si>
  <si>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</si>
  <si>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</si>
  <si>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</si>
  <si>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</si>
  <si>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</si>
  <si>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</si>
  <si>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</si>
  <si>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</si>
  <si>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</si>
  <si>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</si>
  <si>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</si>
  <si>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</si>
  <si>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</si>
  <si>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</si>
  <si>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</si>
  <si>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</si>
  <si>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</si>
  <si>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</si>
  <si>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</si>
  <si>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</si>
  <si>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</si>
  <si>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</si>
  <si>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</si>
  <si>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</si>
  <si>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</si>
  <si>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</si>
  <si>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</si>
  <si>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</si>
  <si>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</si>
  <si>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</si>
  <si>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</si>
  <si>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</si>
  <si>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</si>
  <si>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</si>
  <si>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</si>
  <si>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</si>
  <si>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</si>
  <si>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</si>
  <si>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</si>
  <si>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</si>
  <si>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</si>
  <si>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</si>
  <si>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</si>
  <si>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</si>
  <si>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</si>
  <si>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</si>
  <si>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</si>
  <si>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</si>
  <si>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</si>
  <si>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</si>
  <si>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</si>
  <si>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</si>
  <si>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</si>
  <si>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</si>
  <si>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</si>
  <si>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</si>
  <si>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</si>
  <si>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</si>
  <si>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</si>
  <si>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</si>
  <si>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</si>
  <si>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</si>
  <si>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</si>
  <si>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</si>
  <si>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</si>
  <si>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</si>
  <si>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</si>
  <si>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</si>
  <si>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</si>
  <si>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</si>
  <si>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</si>
  <si>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</si>
  <si>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</si>
  <si>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</si>
  <si>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</si>
  <si>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</si>
  <si>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</si>
  <si>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</si>
  <si>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</si>
  <si>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</si>
  <si>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</si>
  <si>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</si>
  <si>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</si>
  <si>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</si>
  <si>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</si>
  <si>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</si>
  <si>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</si>
  <si>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</si>
  <si>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</si>
  <si>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</si>
  <si>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</si>
  <si>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</si>
  <si>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</si>
  <si>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</si>
  <si>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</si>
  <si>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</si>
  <si>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</si>
  <si>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</si>
  <si>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</si>
  <si>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</si>
  <si>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</si>
  <si>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</si>
  <si>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</si>
  <si>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</si>
  <si>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</si>
  <si>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</si>
  <si>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</si>
  <si>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</si>
  <si>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</si>
  <si>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</si>
  <si>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</si>
  <si>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</si>
  <si>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</si>
  <si>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</si>
  <si>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</si>
  <si>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</si>
  <si>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</si>
  <si>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</si>
  <si>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</si>
  <si>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</si>
  <si>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</si>
  <si>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</si>
  <si>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</si>
  <si>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</si>
  <si>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</si>
  <si>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</si>
  <si>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</si>
  <si>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</si>
  <si>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</si>
  <si>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</si>
  <si>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</si>
  <si>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</si>
  <si>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</si>
  <si>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</si>
  <si>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</si>
  <si>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</si>
  <si>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</si>
  <si>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</si>
  <si>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</si>
  <si>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</si>
  <si>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</si>
  <si>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</si>
  <si>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</si>
  <si>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</si>
  <si>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</si>
  <si>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</si>
  <si>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</si>
  <si>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</si>
  <si>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</si>
  <si>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</si>
  <si>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</si>
  <si>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</si>
  <si>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</si>
  <si>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</si>
  <si>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</si>
  <si>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</si>
  <si>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</si>
  <si>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</si>
  <si>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</si>
  <si>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</si>
  <si>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</si>
  <si>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</si>
  <si>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</si>
  <si>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</si>
  <si>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</si>
  <si>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</si>
  <si>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</si>
  <si>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</si>
  <si>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</si>
  <si>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</si>
  <si>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</si>
  <si>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</si>
  <si>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</si>
  <si>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</si>
  <si>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</si>
  <si>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</si>
  <si>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</si>
  <si>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</si>
  <si>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</si>
  <si>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</si>
  <si>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</si>
  <si>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</si>
  <si>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</si>
  <si>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</si>
  <si>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</si>
  <si>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</si>
  <si>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</si>
  <si>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</si>
  <si>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</si>
  <si>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</si>
  <si>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</si>
  <si>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</si>
  <si>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</si>
  <si>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</si>
  <si>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</si>
  <si>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</si>
  <si>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</si>
  <si>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</si>
  <si>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</si>
  <si>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</si>
  <si>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</si>
  <si>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</si>
  <si>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</si>
  <si>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</si>
  <si>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</si>
  <si>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</si>
  <si>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</si>
  <si>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</si>
  <si>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</si>
  <si>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</si>
  <si>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</si>
  <si>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</si>
  <si>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</si>
  <si>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</si>
  <si>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</si>
  <si>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</si>
  <si>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</si>
  <si>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</si>
  <si>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</si>
  <si>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</si>
  <si>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</si>
  <si>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</si>
  <si>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</si>
  <si>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</si>
  <si>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</si>
  <si>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</si>
  <si>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</si>
  <si>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</si>
  <si>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</si>
  <si>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</si>
  <si>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</si>
  <si>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</si>
  <si>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</si>
  <si>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</si>
  <si>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</si>
  <si>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</si>
  <si>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</si>
  <si>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</si>
  <si>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</si>
  <si>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</si>
  <si>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</si>
  <si>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</si>
  <si>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</si>
  <si>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</si>
  <si>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</si>
  <si>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</si>
  <si>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</si>
  <si>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</si>
  <si>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</si>
  <si>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</si>
  <si>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</si>
  <si>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</si>
  <si>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</si>
  <si>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</si>
  <si>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</si>
  <si>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</si>
  <si>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</si>
  <si>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</si>
  <si>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</si>
  <si>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</si>
  <si>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</si>
  <si>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</si>
  <si>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</si>
  <si>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</si>
  <si>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</si>
  <si>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</si>
  <si>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</si>
  <si>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</si>
  <si>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</si>
  <si>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</si>
  <si>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</si>
  <si>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</si>
  <si>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</si>
  <si>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</si>
  <si>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</si>
  <si>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</si>
  <si>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</si>
  <si>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</si>
  <si>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</si>
  <si>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</si>
  <si>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</si>
  <si>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</si>
  <si>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</si>
  <si>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</si>
  <si>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</si>
  <si>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</si>
  <si>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</si>
  <si>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</si>
  <si>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</si>
  <si>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</si>
  <si>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</si>
  <si>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</si>
  <si>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</si>
  <si>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</si>
  <si>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</si>
  <si>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</si>
  <si>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</si>
  <si>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</si>
  <si>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</si>
  <si>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</si>
  <si>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</si>
  <si>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</si>
  <si>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</si>
  <si>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</si>
  <si>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</si>
  <si>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</si>
  <si>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</si>
  <si>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</si>
  <si>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</si>
  <si>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</si>
  <si>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</si>
  <si>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</si>
  <si>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</si>
  <si>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</si>
  <si>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</si>
  <si>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</si>
  <si>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</si>
  <si>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</si>
  <si>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</si>
  <si>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</si>
  <si>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</si>
  <si>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</si>
  <si>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</si>
  <si>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</si>
  <si>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</si>
  <si>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</si>
  <si>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</si>
  <si>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</si>
  <si>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</si>
  <si>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</si>
  <si>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</si>
  <si>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</si>
  <si>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</si>
  <si>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</si>
  <si>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</si>
  <si>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</si>
  <si>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</si>
  <si>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</si>
  <si>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</si>
  <si>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</si>
  <si>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</si>
  <si>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</si>
  <si>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</si>
  <si>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</si>
  <si>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</si>
  <si>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</si>
  <si>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</si>
  <si>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</si>
  <si>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</si>
  <si>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</si>
  <si>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</si>
  <si>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</si>
  <si>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</si>
  <si>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</si>
  <si>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</si>
  <si>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</si>
  <si>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</si>
  <si>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</si>
  <si>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</si>
  <si>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</si>
  <si>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</si>
  <si>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</si>
  <si>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</si>
  <si>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</si>
  <si>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</si>
  <si>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</si>
  <si>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</si>
  <si>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</si>
  <si>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</si>
  <si>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</si>
  <si>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</si>
  <si>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</si>
  <si>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</si>
  <si>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</si>
  <si>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</si>
  <si>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</si>
  <si>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</si>
  <si>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</si>
  <si>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2. Enrollment data as of December 31, 2018. These individuals were eligible for benefits in January 2019.</t>
  </si>
  <si>
    <t>ENROLLMENT AS OF December 31, 2018 BY PROGRAM AID CATEGORY - COUNTY LEVEL</t>
  </si>
  <si>
    <t>Actuals - January 2018 (Month-End)</t>
  </si>
  <si>
    <t>Actuals - January 2019 (Month-End)</t>
  </si>
  <si>
    <t>Data Source for Actuals: January 2019 BD-701</t>
  </si>
  <si>
    <t>Actuals - January 2018 (YTD)</t>
  </si>
  <si>
    <t>Actuals - January 2019 (YTD)</t>
  </si>
  <si>
    <t>Auth. Budget - January 2019 (Month-End)</t>
  </si>
  <si>
    <t>Auth. Budget - January 2019 (YTD)</t>
  </si>
  <si>
    <t>Per Member Per Month Expenditures 
by Category of Service  (January 2019 Month-End)</t>
  </si>
  <si>
    <t>Enrollment for January 2019:</t>
  </si>
  <si>
    <t>Per Member Per Month Expenditures 
by Category of Service  (January 2019 - State Fiscal Year-to-Date)</t>
  </si>
  <si>
    <t>Total Member Months for January 2019:</t>
  </si>
  <si>
    <t>Medicaid Transformation Legislative Reporting - Prepared by NC Medicaid Financial Planning &amp; Analysis on February 21, 2019</t>
  </si>
  <si>
    <t>Medicaid Transformation Legislative Reporting - Prepared by  NC Medicaid Financial Planning &amp; Analysis on February 21,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</si>
</sst>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14" applyNumberFormat="0" applyAlignment="0" applyProtection="0"/>
    <xf numFmtId="0" fontId="38" fillId="12" borderId="15" applyNumberFormat="0" applyAlignment="0" applyProtection="0"/>
    <xf numFmtId="0" fontId="39" fillId="12" borderId="14" applyNumberFormat="0" applyAlignment="0" applyProtection="0"/>
    <xf numFmtId="0" fontId="40" fillId="0" borderId="16" applyNumberFormat="0" applyFill="0" applyAlignment="0" applyProtection="0"/>
    <xf numFmtId="0" fontId="41" fillId="13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4" fillId="38" borderId="0" applyNumberFormat="0" applyBorder="0" applyAlignment="0" applyProtection="0"/>
  </cellStyleXfs>
  <cellXfs count="180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166" fontId="7" fillId="0" borderId="1" xfId="1" applyNumberFormat="1" applyFont="1" applyFill="1" applyBorder="1"/>
    <xf numFmtId="166" fontId="7" fillId="5" borderId="1" xfId="1" applyNumberFormat="1" applyFont="1" applyFill="1" applyBorder="1"/>
    <xf numFmtId="166" fontId="7" fillId="0" borderId="3" xfId="1" applyNumberFormat="1" applyFont="1" applyFill="1" applyBorder="1"/>
    <xf numFmtId="166" fontId="7" fillId="0" borderId="8" xfId="1" applyNumberFormat="1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60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3" xfId="11" xr:uid="{00000000-0005-0000-0000-000002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3" xfId="15" xr:uid="{00000000-0005-0000-0000-00000D000000}"/>
    <cellStyle name="Normal 4" xfId="18" xr:uid="{00000000-0005-0000-0000-00000E000000}"/>
    <cellStyle name="Normal 46" xfId="14" xr:uid="{00000000-0005-0000-0000-00000F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Budget%20Management\Forecast%20Model\SFY18-19%20Long%20Session\Models\NCHC\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6" width="13.28515625" style="2" bestFit="1" customWidth="1"/>
    <col min="7" max="8" width="14.28515625" style="2" bestFit="1" customWidth="1"/>
    <col min="9" max="10" width="13.28515625" style="2" bestFit="1" customWidth="1"/>
    <col min="11" max="14" width="14.28515625" style="2" bestFit="1" customWidth="1"/>
    <col min="15" max="15" width="13.28515625" style="2" bestFit="1" customWidth="1"/>
    <col min="16" max="16" width="14.28515625" style="2" bestFit="1" customWidth="1"/>
    <col min="17" max="18" width="13.28515625" style="2" bestFit="1" customWidth="1"/>
    <col min="19" max="20" width="14.28515625" style="2" bestFit="1" customWidth="1"/>
    <col min="21" max="22" width="13.28515625" style="2" bestFit="1" customWidth="1"/>
    <col min="23" max="26" width="14.28515625" style="2" bestFit="1" customWidth="1"/>
    <col min="27" max="27" width="13.28515625" style="2" bestFit="1" customWidth="1"/>
    <col min="28" max="28" width="14.28515625" style="2" bestFit="1" customWidth="1"/>
    <col min="29" max="30" width="13.28515625" style="2" bestFit="1" customWidth="1"/>
    <col min="31" max="32" width="14.28515625" style="2" bestFit="1" customWidth="1"/>
    <col min="33" max="34" width="13.28515625" style="2" bestFit="1" customWidth="1"/>
    <col min="35" max="38" width="14.28515625" style="2" bestFit="1" customWidth="1"/>
    <col min="39" max="39" width="13.28515625" style="2" bestFit="1" customWidth="1"/>
    <col min="40" max="40" width="14.28515625" style="2" bestFit="1" customWidth="1"/>
    <col min="41" max="41" width="1.7109375" style="2" customWidth="1"/>
    <col min="42" max="43" width="16.140625" style="2" bestFit="1" customWidth="1"/>
    <col min="44" max="16384" width="8.85546875" style="2"/>
  </cols>
  <sheetData>
    <row r="1" spans="1:43" x14ac:dyDescent="0.2">
      <c r="AP1" s="92" t="e">
        <f>#REF!</f>
        <v>#REF!</v>
      </c>
    </row>
    <row r="2" spans="1:43" x14ac:dyDescent="0.2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2"/>
  <sheetViews>
    <sheetView zoomScale="85" zoomScaleNormal="85" zoomScaleSheetLayoutView="70" workbookViewId="0">
      <selection activeCell="B11" sqref="B11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415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465</v>
      </c>
      <c r="D2" s="168"/>
      <c r="E2" s="168"/>
      <c r="F2" s="168"/>
      <c r="G2" s="58"/>
      <c r="H2" s="168" t="s">
        <v>463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7596.0915161770708</v>
      </c>
      <c r="D4" s="11">
        <v>5018.4318275152264</v>
      </c>
      <c r="E4" s="11">
        <v>88.480991308559894</v>
      </c>
      <c r="F4" s="11">
        <v>2489.1786973532844</v>
      </c>
      <c r="G4" s="11">
        <v>7384.9336578000002</v>
      </c>
      <c r="H4" s="11">
        <v>7384.9336578000002</v>
      </c>
      <c r="I4" s="11">
        <v>4891.268613770003</v>
      </c>
      <c r="J4" s="11">
        <v>92.377642609999995</v>
      </c>
      <c r="K4" s="11">
        <v>2401.2874014199974</v>
      </c>
      <c r="L4" s="11"/>
      <c r="M4" s="11">
        <v>-211.15785837707062</v>
      </c>
      <c r="N4" s="11">
        <v>-127.1632137452234</v>
      </c>
      <c r="O4" s="11">
        <v>3.8966513014401016</v>
      </c>
      <c r="P4" s="11">
        <v>-87.891295933287324</v>
      </c>
      <c r="Q4" s="8"/>
    </row>
    <row r="5" spans="1:19" s="15" customFormat="1" ht="19.5" customHeight="1" x14ac:dyDescent="0.25">
      <c r="A5" s="12">
        <v>1337</v>
      </c>
      <c r="B5" s="13" t="s">
        <v>405</v>
      </c>
      <c r="C5" s="34">
        <v>897.0333611673658</v>
      </c>
      <c r="D5" s="34">
        <v>529.02899923972825</v>
      </c>
      <c r="E5" s="34">
        <v>464.11814823353018</v>
      </c>
      <c r="F5" s="34">
        <v>-96.113786305892631</v>
      </c>
      <c r="G5" s="54">
        <v>939.72578064000004</v>
      </c>
      <c r="H5" s="34">
        <v>939.72578064000004</v>
      </c>
      <c r="I5" s="34">
        <v>526.65027742000007</v>
      </c>
      <c r="J5" s="34">
        <v>444.45408864000001</v>
      </c>
      <c r="K5" s="34">
        <v>-31.378585420000036</v>
      </c>
      <c r="L5" s="14"/>
      <c r="M5" s="34">
        <v>42.692419472634242</v>
      </c>
      <c r="N5" s="34">
        <v>-2.3787218197281845</v>
      </c>
      <c r="O5" s="34">
        <v>-19.664059593530169</v>
      </c>
      <c r="P5" s="34">
        <v>64.735200885892596</v>
      </c>
    </row>
    <row r="6" spans="1:19" ht="19.5" customHeight="1" x14ac:dyDescent="0.25">
      <c r="A6" s="9">
        <v>1331</v>
      </c>
      <c r="B6" s="10" t="s">
        <v>404</v>
      </c>
      <c r="C6" s="32">
        <v>-655.00347351362063</v>
      </c>
      <c r="D6" s="32">
        <v>-454.72672075513555</v>
      </c>
      <c r="E6" s="32">
        <v>0</v>
      </c>
      <c r="F6" s="32">
        <v>-200.27675275848509</v>
      </c>
      <c r="G6" s="11">
        <v>698.74603148000017</v>
      </c>
      <c r="H6" s="32">
        <v>-698.74603148000017</v>
      </c>
      <c r="I6" s="32">
        <v>-488.15508202000001</v>
      </c>
      <c r="J6" s="32">
        <v>0</v>
      </c>
      <c r="K6" s="32">
        <v>-210.59094946000016</v>
      </c>
      <c r="L6" s="16"/>
      <c r="M6" s="32">
        <v>-43.742557966379536</v>
      </c>
      <c r="N6" s="32">
        <v>-33.428361264864463</v>
      </c>
      <c r="O6" s="32">
        <v>0</v>
      </c>
      <c r="P6" s="32">
        <v>-10.314196701515073</v>
      </c>
    </row>
    <row r="7" spans="1:19" s="15" customFormat="1" ht="19.5" customHeight="1" x14ac:dyDescent="0.25">
      <c r="A7" s="12">
        <v>1311</v>
      </c>
      <c r="B7" s="13" t="s">
        <v>401</v>
      </c>
      <c r="C7" s="34">
        <v>121.81253231978762</v>
      </c>
      <c r="D7" s="34">
        <v>84.662225339449634</v>
      </c>
      <c r="E7" s="34">
        <v>0</v>
      </c>
      <c r="F7" s="34">
        <v>37.150306980337987</v>
      </c>
      <c r="G7" s="54">
        <v>116.97393453000001</v>
      </c>
      <c r="H7" s="34">
        <v>116.97393453000001</v>
      </c>
      <c r="I7" s="34">
        <v>81.727329109999985</v>
      </c>
      <c r="J7" s="34">
        <v>0</v>
      </c>
      <c r="K7" s="34">
        <v>35.246605420000023</v>
      </c>
      <c r="L7" s="14"/>
      <c r="M7" s="34">
        <v>-4.8385977897876131</v>
      </c>
      <c r="N7" s="34">
        <v>-2.9348962294496488</v>
      </c>
      <c r="O7" s="34">
        <v>0</v>
      </c>
      <c r="P7" s="34">
        <v>-1.9037015603379643</v>
      </c>
    </row>
    <row r="8" spans="1:19" ht="19.5" customHeight="1" x14ac:dyDescent="0.25">
      <c r="A8" s="9">
        <v>1101</v>
      </c>
      <c r="B8" s="10" t="s">
        <v>397</v>
      </c>
      <c r="C8" s="32">
        <v>118.18798833333331</v>
      </c>
      <c r="D8" s="32">
        <v>68.825303750000003</v>
      </c>
      <c r="E8" s="32">
        <v>21.330864333333327</v>
      </c>
      <c r="F8" s="32">
        <v>28.031820249999978</v>
      </c>
      <c r="G8" s="11">
        <v>91.372169999999969</v>
      </c>
      <c r="H8" s="32">
        <v>91.372169999999969</v>
      </c>
      <c r="I8" s="32">
        <v>52.961293499999996</v>
      </c>
      <c r="J8" s="32">
        <v>20.605453259999997</v>
      </c>
      <c r="K8" s="32">
        <v>17.805423239999975</v>
      </c>
      <c r="L8" s="16"/>
      <c r="M8" s="32">
        <v>-26.81581833333334</v>
      </c>
      <c r="N8" s="32">
        <v>-15.864010250000007</v>
      </c>
      <c r="O8" s="32">
        <v>-0.72541107333332988</v>
      </c>
      <c r="P8" s="32">
        <v>-10.226397010000003</v>
      </c>
    </row>
    <row r="9" spans="1:19" s="15" customFormat="1" ht="19.5" customHeight="1" x14ac:dyDescent="0.25">
      <c r="A9" s="12">
        <v>1320</v>
      </c>
      <c r="B9" s="13" t="s">
        <v>402</v>
      </c>
      <c r="C9" s="34">
        <v>130.81273790729938</v>
      </c>
      <c r="D9" s="34">
        <v>85.11817039902914</v>
      </c>
      <c r="E9" s="34">
        <v>30.021827975521436</v>
      </c>
      <c r="F9" s="34">
        <v>15.672739532748803</v>
      </c>
      <c r="G9" s="54">
        <v>77.356767420000011</v>
      </c>
      <c r="H9" s="34">
        <v>77.356767420000011</v>
      </c>
      <c r="I9" s="34">
        <v>50.229020930000011</v>
      </c>
      <c r="J9" s="34">
        <v>30.812115550000001</v>
      </c>
      <c r="K9" s="34">
        <v>-3.6843690600000016</v>
      </c>
      <c r="L9" s="14"/>
      <c r="M9" s="34">
        <v>-53.455970487299368</v>
      </c>
      <c r="N9" s="34">
        <v>-34.889149469029128</v>
      </c>
      <c r="O9" s="34">
        <v>0.79028757447856535</v>
      </c>
      <c r="P9" s="34">
        <v>-19.357108592748805</v>
      </c>
    </row>
    <row r="10" spans="1:19" ht="19.5" customHeight="1" x14ac:dyDescent="0.25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39.615174670000002</v>
      </c>
      <c r="H10" s="32">
        <v>39.615174670000002</v>
      </c>
      <c r="I10" s="32">
        <v>25.841163190000007</v>
      </c>
      <c r="J10" s="32">
        <v>40.23589226</v>
      </c>
      <c r="K10" s="32">
        <v>-26.461880780000005</v>
      </c>
      <c r="L10" s="32"/>
      <c r="M10" s="32">
        <v>39.615174670000002</v>
      </c>
      <c r="N10" s="32">
        <v>25.841163190000007</v>
      </c>
      <c r="O10" s="32">
        <v>40.23589226</v>
      </c>
      <c r="P10" s="32">
        <v>-26.461880780000005</v>
      </c>
    </row>
    <row r="11" spans="1:19" s="15" customFormat="1" ht="19.5" customHeight="1" x14ac:dyDescent="0.25">
      <c r="A11" s="12">
        <v>1330</v>
      </c>
      <c r="B11" s="13" t="s">
        <v>403</v>
      </c>
      <c r="C11" s="34">
        <v>-37.193669916666671</v>
      </c>
      <c r="D11" s="34">
        <v>-29.169866649513619</v>
      </c>
      <c r="E11" s="34">
        <v>0.52500000000000002</v>
      </c>
      <c r="F11" s="34">
        <v>-8.5488032671530529</v>
      </c>
      <c r="G11" s="54">
        <v>14.953911609999999</v>
      </c>
      <c r="H11" s="34">
        <v>-14.953911609999999</v>
      </c>
      <c r="I11" s="34">
        <v>-16.541180009999998</v>
      </c>
      <c r="J11" s="34">
        <v>0.85122542000000001</v>
      </c>
      <c r="K11" s="34">
        <v>0.73604297999999924</v>
      </c>
      <c r="L11" s="14"/>
      <c r="M11" s="34">
        <v>22.239758306666673</v>
      </c>
      <c r="N11" s="34">
        <v>12.628686639513621</v>
      </c>
      <c r="O11" s="34">
        <v>0.32622541999999999</v>
      </c>
      <c r="P11" s="34">
        <v>9.2848462471530517</v>
      </c>
    </row>
    <row r="12" spans="1:19" ht="19.5" customHeight="1" x14ac:dyDescent="0.25">
      <c r="A12" s="9">
        <v>1103</v>
      </c>
      <c r="B12" s="10" t="s">
        <v>399</v>
      </c>
      <c r="C12" s="32">
        <v>31.950398666666672</v>
      </c>
      <c r="D12" s="32">
        <v>29.057188416666669</v>
      </c>
      <c r="E12" s="32">
        <v>2.5858962499999998</v>
      </c>
      <c r="F12" s="32">
        <v>0.30731400000000297</v>
      </c>
      <c r="G12" s="11">
        <v>5.37775113</v>
      </c>
      <c r="H12" s="32">
        <v>5.37775113</v>
      </c>
      <c r="I12" s="32">
        <v>4.9320367699999998</v>
      </c>
      <c r="J12" s="32">
        <v>0.26505082000000002</v>
      </c>
      <c r="K12" s="32">
        <v>0.18066354000000018</v>
      </c>
      <c r="L12" s="16"/>
      <c r="M12" s="32">
        <v>-26.572647536666672</v>
      </c>
      <c r="N12" s="32">
        <v>-24.125151646666669</v>
      </c>
      <c r="O12" s="32">
        <v>-2.3208454299999999</v>
      </c>
      <c r="P12" s="32">
        <v>-0.12665046000000268</v>
      </c>
    </row>
    <row r="13" spans="1:19" s="15" customFormat="1" ht="19.5" customHeight="1" x14ac:dyDescent="0.25">
      <c r="A13" s="12">
        <v>1340</v>
      </c>
      <c r="B13" s="13" t="s">
        <v>85</v>
      </c>
      <c r="C13" s="34">
        <v>3.2083333333333332E-5</v>
      </c>
      <c r="D13" s="34">
        <v>0</v>
      </c>
      <c r="E13" s="34">
        <v>3.2059999999999995E-5</v>
      </c>
      <c r="F13" s="34">
        <v>2.3333333333337063E-8</v>
      </c>
      <c r="G13" s="54">
        <v>3.30542588</v>
      </c>
      <c r="H13" s="34">
        <v>-3.30542588</v>
      </c>
      <c r="I13" s="34">
        <v>0</v>
      </c>
      <c r="J13" s="34">
        <v>15.26638569999999</v>
      </c>
      <c r="K13" s="34">
        <v>-18.571811579999991</v>
      </c>
      <c r="L13" s="34"/>
      <c r="M13" s="34">
        <v>-3.3054579633333332</v>
      </c>
      <c r="N13" s="34">
        <v>0</v>
      </c>
      <c r="O13" s="34">
        <v>15.26635363999999</v>
      </c>
      <c r="P13" s="34">
        <v>-18.571811603333323</v>
      </c>
    </row>
    <row r="14" spans="1:19" ht="19.5" customHeight="1" x14ac:dyDescent="0.25">
      <c r="A14" s="9">
        <v>1910</v>
      </c>
      <c r="B14" s="10" t="s">
        <v>88</v>
      </c>
      <c r="C14" s="32">
        <v>31.928091416666661</v>
      </c>
      <c r="D14" s="32">
        <v>0</v>
      </c>
      <c r="E14" s="32">
        <v>31.928091416666657</v>
      </c>
      <c r="F14" s="32">
        <v>0</v>
      </c>
      <c r="G14" s="11">
        <v>2.7470560000000002</v>
      </c>
      <c r="H14" s="32">
        <v>2.7470560000000002</v>
      </c>
      <c r="I14" s="32">
        <v>0</v>
      </c>
      <c r="J14" s="32">
        <v>3.2855329200000001</v>
      </c>
      <c r="K14" s="32">
        <v>-0.53847691999999991</v>
      </c>
      <c r="L14" s="16"/>
      <c r="M14" s="32">
        <v>-29.18103541666666</v>
      </c>
      <c r="N14" s="32">
        <v>0</v>
      </c>
      <c r="O14" s="32">
        <v>-28.642558496666656</v>
      </c>
      <c r="P14" s="32">
        <v>-0.53847692000000436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1.2394057199999999</v>
      </c>
      <c r="H15" s="34">
        <v>-1.2394057199999999</v>
      </c>
      <c r="I15" s="34">
        <v>0</v>
      </c>
      <c r="J15" s="34">
        <v>0</v>
      </c>
      <c r="K15" s="34">
        <v>-1.2394057199999999</v>
      </c>
      <c r="L15" s="14"/>
      <c r="M15" s="34">
        <v>-1.2394057199999999</v>
      </c>
      <c r="N15" s="34">
        <v>0</v>
      </c>
      <c r="O15" s="34">
        <v>0</v>
      </c>
      <c r="P15" s="34">
        <v>-1.2394057199999999</v>
      </c>
    </row>
    <row r="16" spans="1:19" ht="19.5" customHeight="1" x14ac:dyDescent="0.25">
      <c r="A16" s="9">
        <v>1992</v>
      </c>
      <c r="B16" s="10" t="s">
        <v>90</v>
      </c>
      <c r="C16" s="32">
        <v>0.69238983333333337</v>
      </c>
      <c r="D16" s="32">
        <v>0.69238983333333337</v>
      </c>
      <c r="E16" s="32">
        <v>0</v>
      </c>
      <c r="F16" s="32">
        <v>0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0.40145316666666653</v>
      </c>
      <c r="N16" s="32">
        <v>0.46189137666666658</v>
      </c>
      <c r="O16" s="32">
        <v>-6.0437280000000003E-2</v>
      </c>
      <c r="P16" s="32">
        <v>-9.3000000004478389E-7</v>
      </c>
    </row>
    <row r="17" spans="1:16" s="15" customFormat="1" ht="19.5" customHeight="1" x14ac:dyDescent="0.25">
      <c r="A17" s="12">
        <v>1104</v>
      </c>
      <c r="B17" s="13" t="s">
        <v>456</v>
      </c>
      <c r="C17" s="34">
        <v>36.210134333333329</v>
      </c>
      <c r="D17" s="34">
        <v>13.182944833333334</v>
      </c>
      <c r="E17" s="34">
        <v>23.027189499999999</v>
      </c>
      <c r="F17" s="34">
        <v>0</v>
      </c>
      <c r="G17" s="54">
        <v>0.70799999999999996</v>
      </c>
      <c r="H17" s="34">
        <v>0.70799999999999996</v>
      </c>
      <c r="I17" s="34">
        <v>0</v>
      </c>
      <c r="J17" s="34">
        <v>0.70799999999999996</v>
      </c>
      <c r="K17" s="34">
        <v>0</v>
      </c>
      <c r="L17" s="14"/>
      <c r="M17" s="34">
        <v>-35.502134333333331</v>
      </c>
      <c r="N17" s="34">
        <v>-13.182944833333334</v>
      </c>
      <c r="O17" s="34">
        <v>-22.3191895</v>
      </c>
      <c r="P17" s="34">
        <v>0</v>
      </c>
    </row>
    <row r="18" spans="1:16" s="15" customFormat="1" ht="19.5" customHeight="1" x14ac:dyDescent="0.25">
      <c r="A18" s="9">
        <v>1102</v>
      </c>
      <c r="B18" s="10" t="s">
        <v>398</v>
      </c>
      <c r="C18" s="32">
        <v>0</v>
      </c>
      <c r="D18" s="32">
        <v>0</v>
      </c>
      <c r="E18" s="32">
        <v>0</v>
      </c>
      <c r="F18" s="32">
        <v>0</v>
      </c>
      <c r="G18" s="11">
        <v>4.1674000000000002E-4</v>
      </c>
      <c r="H18" s="32">
        <v>4.1674000000000002E-4</v>
      </c>
      <c r="I18" s="32">
        <v>2.0845999999999999E-4</v>
      </c>
      <c r="J18" s="32">
        <v>-4.8037059999999999E-2</v>
      </c>
      <c r="K18" s="32">
        <v>4.8245339999999998E-2</v>
      </c>
      <c r="L18" s="16"/>
      <c r="M18" s="32">
        <v>4.1674000000000002E-4</v>
      </c>
      <c r="N18" s="32">
        <v>2.0845999999999999E-4</v>
      </c>
      <c r="O18" s="32">
        <v>-4.8037059999999999E-2</v>
      </c>
      <c r="P18" s="32">
        <v>4.8245339999999998E-2</v>
      </c>
    </row>
    <row r="19" spans="1:16" s="15" customFormat="1" ht="19.149999999999999" customHeight="1" x14ac:dyDescent="0.25">
      <c r="A19" s="12">
        <v>1991</v>
      </c>
      <c r="B19" s="13" t="s">
        <v>408</v>
      </c>
      <c r="C19" s="129">
        <v>0</v>
      </c>
      <c r="D19" s="129">
        <v>0</v>
      </c>
      <c r="E19" s="129">
        <v>0</v>
      </c>
      <c r="F19" s="129">
        <v>0</v>
      </c>
      <c r="G19" s="130">
        <v>5.8207660913467405E-17</v>
      </c>
      <c r="H19" s="129">
        <v>-5.8207660913467405E-17</v>
      </c>
      <c r="I19" s="129">
        <v>0.23526449999999996</v>
      </c>
      <c r="J19" s="129">
        <v>0</v>
      </c>
      <c r="K19" s="129">
        <v>-0.23526450000000002</v>
      </c>
      <c r="L19" s="19"/>
      <c r="M19" s="129">
        <v>-5.8207660913467405E-17</v>
      </c>
      <c r="N19" s="129">
        <v>0.23526449999999996</v>
      </c>
      <c r="O19" s="129">
        <v>0</v>
      </c>
      <c r="P19" s="129">
        <v>-0.23526450000000002</v>
      </c>
    </row>
    <row r="20" spans="1:16" s="15" customFormat="1" ht="19.149999999999999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5.4201759700000007</v>
      </c>
      <c r="J21" s="113">
        <v>5.7062180000000011E-2</v>
      </c>
      <c r="K21" s="113">
        <v>-5.4772381500000007</v>
      </c>
      <c r="L21" s="14"/>
      <c r="M21" s="113">
        <v>0</v>
      </c>
      <c r="N21" s="113">
        <v>5.4201759700000007</v>
      </c>
      <c r="O21" s="113">
        <v>5.7062180000000011E-2</v>
      </c>
      <c r="P21" s="113">
        <v>-5.4772381500000007</v>
      </c>
    </row>
    <row r="22" spans="1:16" s="28" customFormat="1" ht="19.5" customHeight="1" x14ac:dyDescent="0.25">
      <c r="A22" s="24"/>
      <c r="B22" s="25" t="s">
        <v>93</v>
      </c>
      <c r="C22" s="26">
        <v>8272.5220388079015</v>
      </c>
      <c r="D22" s="26">
        <v>5345.1024619221171</v>
      </c>
      <c r="E22" s="26">
        <v>662.01804107761143</v>
      </c>
      <c r="F22" s="26">
        <v>2265.4015358081729</v>
      </c>
      <c r="G22" s="27"/>
      <c r="H22" s="26">
        <v>7941.6597772399991</v>
      </c>
      <c r="I22" s="26">
        <v>5135.7234028000021</v>
      </c>
      <c r="J22" s="26">
        <v>648.80997502000014</v>
      </c>
      <c r="K22" s="27">
        <v>2157.1263994199971</v>
      </c>
      <c r="L22" s="27"/>
      <c r="M22" s="26">
        <v>-330.86226156790292</v>
      </c>
      <c r="N22" s="26">
        <v>-209.37905912211448</v>
      </c>
      <c r="O22" s="26">
        <v>-13.208066057611495</v>
      </c>
      <c r="P22" s="26">
        <v>-108.27513638817695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461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48"/>
      <c r="D26" s="138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25">
      <c r="A27" s="143" t="s">
        <v>394</v>
      </c>
      <c r="B27" s="138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16" x14ac:dyDescent="0.25">
      <c r="A28" s="143" t="s">
        <v>395</v>
      </c>
      <c r="B28" s="138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25">
      <c r="A30" s="145"/>
      <c r="B30" s="138"/>
      <c r="C30" s="138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471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9" t="s">
        <v>373</v>
      </c>
      <c r="B4" s="170"/>
      <c r="C4" s="166" t="s">
        <v>369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"&amp;"(MTD)"</f>
        <v>#REF!</v>
      </c>
      <c r="D5" s="168"/>
      <c r="E5" s="168"/>
      <c r="F5" s="168"/>
      <c r="G5" s="58"/>
      <c r="H5" s="168" t="e">
        <f>"Actuals"&amp;" "&amp;"-"&amp;" "&amp;#REF!&amp;" "&amp;"(MTD)"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25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25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25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25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25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91" t="s">
        <v>394</v>
      </c>
    </row>
    <row r="33" spans="1:1" x14ac:dyDescent="0.25">
      <c r="A33" s="91" t="s">
        <v>395</v>
      </c>
    </row>
    <row r="34" spans="1:1" x14ac:dyDescent="0.25">
      <c r="A34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9" t="s">
        <v>373</v>
      </c>
      <c r="B4" s="170"/>
      <c r="C4" s="166" t="s">
        <v>389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"&amp;"(YTD)"</f>
        <v>#REF!</v>
      </c>
      <c r="D5" s="168"/>
      <c r="E5" s="168"/>
      <c r="F5" s="168"/>
      <c r="G5" s="58"/>
      <c r="H5" s="168" t="e">
        <f>"Actuals"&amp;" "&amp;"-"&amp;" "&amp;#REF!&amp;" "&amp;"(YTD)"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 t="s">
        <v>387</v>
      </c>
      <c r="H6" s="90" t="s">
        <v>70</v>
      </c>
      <c r="I6" s="90" t="s">
        <v>71</v>
      </c>
      <c r="J6" s="90" t="s">
        <v>72</v>
      </c>
      <c r="K6" s="90" t="s">
        <v>73</v>
      </c>
      <c r="L6" s="58" t="s">
        <v>387</v>
      </c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25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25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25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25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25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25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25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91" t="s">
        <v>394</v>
      </c>
    </row>
    <row r="33" spans="1:1" x14ac:dyDescent="0.25">
      <c r="A33" s="91" t="s">
        <v>395</v>
      </c>
    </row>
    <row r="34" spans="1:1" x14ac:dyDescent="0.25">
      <c r="A34" s="91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6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420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459</v>
      </c>
      <c r="D2" s="168"/>
      <c r="E2" s="168"/>
      <c r="F2" s="168"/>
      <c r="G2" s="58"/>
      <c r="H2" s="168" t="s">
        <v>460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19.35330828</v>
      </c>
      <c r="D4" s="11">
        <v>19.353311659999992</v>
      </c>
      <c r="E4" s="11">
        <v>0</v>
      </c>
      <c r="F4" s="11">
        <v>-3.379999991892646E-6</v>
      </c>
      <c r="G4" s="11">
        <v>23.468450599999997</v>
      </c>
      <c r="H4" s="11">
        <v>23.468450599999997</v>
      </c>
      <c r="I4" s="11">
        <v>23.468464689999998</v>
      </c>
      <c r="J4" s="11">
        <v>0</v>
      </c>
      <c r="K4" s="11">
        <v>-1.4090000000521741E-5</v>
      </c>
      <c r="L4" s="16"/>
      <c r="M4" s="11">
        <v>4.1151423199999968</v>
      </c>
      <c r="N4" s="11">
        <v>4.1151530300000054</v>
      </c>
      <c r="O4" s="11">
        <v>0</v>
      </c>
      <c r="P4" s="11">
        <v>-1.0710000008629095E-5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0.61829624999999999</v>
      </c>
      <c r="D5" s="34">
        <v>0.61829624999999999</v>
      </c>
      <c r="E5" s="34">
        <v>0</v>
      </c>
      <c r="F5" s="34">
        <v>0</v>
      </c>
      <c r="G5" s="54">
        <v>0.68884417999999992</v>
      </c>
      <c r="H5" s="34">
        <v>0.68884417999999992</v>
      </c>
      <c r="I5" s="34">
        <v>0.68884417999999992</v>
      </c>
      <c r="J5" s="34">
        <v>0</v>
      </c>
      <c r="K5" s="34">
        <v>0</v>
      </c>
      <c r="L5" s="14"/>
      <c r="M5" s="34">
        <v>7.0547929999999925E-2</v>
      </c>
      <c r="N5" s="34">
        <v>7.0547929999999925E-2</v>
      </c>
      <c r="O5" s="34">
        <v>0</v>
      </c>
      <c r="P5" s="34">
        <v>0</v>
      </c>
    </row>
    <row r="6" spans="1:19" ht="19.5" customHeight="1" x14ac:dyDescent="0.25">
      <c r="A6" s="9">
        <v>1320</v>
      </c>
      <c r="B6" s="10" t="s">
        <v>412</v>
      </c>
      <c r="C6" s="32">
        <v>-1.4147668</v>
      </c>
      <c r="D6" s="32">
        <v>-1.41412644</v>
      </c>
      <c r="E6" s="32">
        <v>0</v>
      </c>
      <c r="F6" s="32">
        <v>-6.4036000000000648E-4</v>
      </c>
      <c r="G6" s="11">
        <v>0.56009900000000001</v>
      </c>
      <c r="H6" s="32">
        <v>0.56009900000000001</v>
      </c>
      <c r="I6" s="32">
        <v>0.48847480999999993</v>
      </c>
      <c r="J6" s="32">
        <v>0</v>
      </c>
      <c r="K6" s="32">
        <v>7.1624190000000088E-2</v>
      </c>
      <c r="L6" s="16"/>
      <c r="M6" s="32">
        <v>1.9748657999999999</v>
      </c>
      <c r="N6" s="32">
        <v>1.90260125</v>
      </c>
      <c r="O6" s="32">
        <v>0</v>
      </c>
      <c r="P6" s="32">
        <v>7.2264549999999872E-2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0.15548122999999997</v>
      </c>
      <c r="D7" s="34">
        <v>0.15548123</v>
      </c>
      <c r="E7" s="34">
        <v>0</v>
      </c>
      <c r="F7" s="34">
        <v>-2.7755575615628914E-17</v>
      </c>
      <c r="G7" s="54">
        <v>0.23057176000000001</v>
      </c>
      <c r="H7" s="34">
        <v>0.23057176000000001</v>
      </c>
      <c r="I7" s="34">
        <v>0.23057176000000001</v>
      </c>
      <c r="J7" s="34">
        <v>0</v>
      </c>
      <c r="K7" s="34">
        <v>0</v>
      </c>
      <c r="L7" s="14"/>
      <c r="M7" s="34">
        <v>7.5090530000000044E-2</v>
      </c>
      <c r="N7" s="34">
        <v>7.5090530000000016E-2</v>
      </c>
      <c r="O7" s="34">
        <v>0</v>
      </c>
      <c r="P7" s="34">
        <v>2.7755575615628914E-17</v>
      </c>
    </row>
    <row r="8" spans="1:19" ht="19.5" customHeight="1" x14ac:dyDescent="0.25">
      <c r="A8" s="9">
        <v>1331</v>
      </c>
      <c r="B8" s="10" t="s">
        <v>404</v>
      </c>
      <c r="C8" s="32">
        <v>-1.628746E-2</v>
      </c>
      <c r="D8" s="32">
        <v>-1.628746E-2</v>
      </c>
      <c r="E8" s="32">
        <v>0</v>
      </c>
      <c r="F8" s="32">
        <v>0</v>
      </c>
      <c r="G8" s="11">
        <v>0.16579056999999997</v>
      </c>
      <c r="H8" s="32">
        <v>-0.16579056999999997</v>
      </c>
      <c r="I8" s="32">
        <v>-0.16579057</v>
      </c>
      <c r="J8" s="32">
        <v>0</v>
      </c>
      <c r="K8" s="32">
        <v>2.7755575615628914E-17</v>
      </c>
      <c r="L8" s="16"/>
      <c r="M8" s="32">
        <v>-0.14950310999999997</v>
      </c>
      <c r="N8" s="32">
        <v>-0.14950310999999999</v>
      </c>
      <c r="O8" s="32">
        <v>0</v>
      </c>
      <c r="P8" s="32">
        <v>2.7755575615628914E-17</v>
      </c>
    </row>
    <row r="9" spans="1:19" s="15" customFormat="1" ht="19.5" customHeight="1" x14ac:dyDescent="0.25">
      <c r="A9" s="12">
        <v>1330</v>
      </c>
      <c r="B9" s="13" t="s">
        <v>403</v>
      </c>
      <c r="C9" s="34">
        <v>-1.3464429999999999E-2</v>
      </c>
      <c r="D9" s="34">
        <v>-3.8129130000000004E-2</v>
      </c>
      <c r="E9" s="34">
        <v>0</v>
      </c>
      <c r="F9" s="34">
        <v>2.4664700000000005E-2</v>
      </c>
      <c r="G9" s="54">
        <v>2.5483100000000002E-2</v>
      </c>
      <c r="H9" s="34">
        <v>-2.5483100000000002E-2</v>
      </c>
      <c r="I9" s="34">
        <v>-2.4930770000000001E-2</v>
      </c>
      <c r="J9" s="34">
        <v>0</v>
      </c>
      <c r="K9" s="34">
        <v>-5.5233000000000018E-4</v>
      </c>
      <c r="L9" s="14"/>
      <c r="M9" s="34">
        <v>-1.2018670000000002E-2</v>
      </c>
      <c r="N9" s="34">
        <v>1.3198360000000003E-2</v>
      </c>
      <c r="O9" s="34">
        <v>0</v>
      </c>
      <c r="P9" s="34">
        <v>-2.5217030000000005E-2</v>
      </c>
    </row>
    <row r="10" spans="1:19" ht="19.5" customHeight="1" x14ac:dyDescent="0.25">
      <c r="A10" s="9">
        <v>1340</v>
      </c>
      <c r="B10" s="10" t="s">
        <v>85</v>
      </c>
      <c r="C10" s="32">
        <v>1.9849100000000003E-3</v>
      </c>
      <c r="D10" s="32">
        <v>0</v>
      </c>
      <c r="E10" s="32">
        <v>0</v>
      </c>
      <c r="F10" s="32">
        <v>1.9849100000000003E-3</v>
      </c>
      <c r="G10" s="11">
        <v>1.0759210000000002E-2</v>
      </c>
      <c r="H10" s="32">
        <v>-1.0759210000000002E-2</v>
      </c>
      <c r="I10" s="32">
        <v>0</v>
      </c>
      <c r="J10" s="32">
        <v>1.0644364500000001</v>
      </c>
      <c r="K10" s="32">
        <v>-1.0751956600000001</v>
      </c>
      <c r="L10" s="16"/>
      <c r="M10" s="32">
        <v>-1.2744120000000001E-2</v>
      </c>
      <c r="N10" s="32">
        <v>0</v>
      </c>
      <c r="O10" s="32">
        <v>1.0644364500000001</v>
      </c>
      <c r="P10" s="32">
        <v>-1.0771805700000001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1.1000100000000001E-2</v>
      </c>
      <c r="D11" s="34">
        <v>1.1000100000000001E-2</v>
      </c>
      <c r="E11" s="34">
        <v>0</v>
      </c>
      <c r="F11" s="34">
        <v>0</v>
      </c>
      <c r="G11" s="54">
        <v>7.7424200000000007E-3</v>
      </c>
      <c r="H11" s="34">
        <v>7.7424200000000007E-3</v>
      </c>
      <c r="I11" s="34">
        <v>7.7424199999999999E-3</v>
      </c>
      <c r="J11" s="34">
        <v>0</v>
      </c>
      <c r="K11" s="34">
        <v>8.6736173798840355E-19</v>
      </c>
      <c r="L11" s="54"/>
      <c r="M11" s="34">
        <v>-3.2576799999999998E-3</v>
      </c>
      <c r="N11" s="34">
        <v>-3.2576800000000006E-3</v>
      </c>
      <c r="O11" s="34">
        <v>0</v>
      </c>
      <c r="P11" s="34">
        <v>8.6736173798840355E-19</v>
      </c>
    </row>
    <row r="12" spans="1:19" s="15" customFormat="1" ht="19.5" customHeight="1" x14ac:dyDescent="0.25">
      <c r="A12" s="9">
        <v>1350</v>
      </c>
      <c r="B12" s="10" t="s">
        <v>406</v>
      </c>
      <c r="C12" s="32">
        <v>0</v>
      </c>
      <c r="D12" s="32">
        <v>0</v>
      </c>
      <c r="E12" s="32">
        <v>0</v>
      </c>
      <c r="F12" s="32">
        <v>0</v>
      </c>
      <c r="G12" s="11">
        <v>4.31388E-3</v>
      </c>
      <c r="H12" s="32">
        <v>-4.31388E-3</v>
      </c>
      <c r="I12" s="32">
        <v>0</v>
      </c>
      <c r="J12" s="32">
        <v>0</v>
      </c>
      <c r="K12" s="32">
        <v>-4.31388E-3</v>
      </c>
      <c r="L12" s="16"/>
      <c r="M12" s="32">
        <v>-4.31388E-3</v>
      </c>
      <c r="N12" s="32">
        <v>0</v>
      </c>
      <c r="O12" s="32">
        <v>0</v>
      </c>
      <c r="P12" s="32">
        <v>-4.31388E-3</v>
      </c>
    </row>
    <row r="13" spans="1:19" s="15" customFormat="1" ht="19.5" customHeight="1" x14ac:dyDescent="0.25">
      <c r="A13" s="12">
        <v>1992</v>
      </c>
      <c r="B13" s="13" t="s">
        <v>90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1993</v>
      </c>
      <c r="B14" s="10" t="s">
        <v>409</v>
      </c>
      <c r="C14" s="124">
        <v>0</v>
      </c>
      <c r="D14" s="124">
        <v>0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0</v>
      </c>
      <c r="N14" s="124">
        <v>0</v>
      </c>
      <c r="O14" s="124">
        <v>0</v>
      </c>
      <c r="P14" s="124">
        <v>0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0</v>
      </c>
      <c r="D15" s="125">
        <v>0</v>
      </c>
      <c r="E15" s="125">
        <v>5.2619999999999994E-5</v>
      </c>
      <c r="F15" s="125">
        <v>-5.2619999999999994E-5</v>
      </c>
      <c r="G15" s="54">
        <v>0</v>
      </c>
      <c r="H15" s="125">
        <v>0</v>
      </c>
      <c r="I15" s="125">
        <v>0</v>
      </c>
      <c r="J15" s="125">
        <v>1.02272E-3</v>
      </c>
      <c r="K15" s="125">
        <v>-1.02272E-3</v>
      </c>
      <c r="L15" s="126"/>
      <c r="M15" s="125">
        <v>0</v>
      </c>
      <c r="N15" s="125">
        <v>0</v>
      </c>
      <c r="O15" s="125">
        <v>9.701E-4</v>
      </c>
      <c r="P15" s="125">
        <v>-9.701E-4</v>
      </c>
      <c r="Q15" s="71"/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3.8752929999999998E-2</v>
      </c>
      <c r="E16" s="127">
        <v>0</v>
      </c>
      <c r="F16" s="127">
        <v>-3.8752929999999998E-2</v>
      </c>
      <c r="G16" s="11">
        <v>0</v>
      </c>
      <c r="H16" s="127">
        <v>0</v>
      </c>
      <c r="I16" s="127">
        <v>-1.06290365</v>
      </c>
      <c r="J16" s="127">
        <v>0</v>
      </c>
      <c r="K16" s="127">
        <v>1.06290365</v>
      </c>
      <c r="L16" s="128"/>
      <c r="M16" s="127">
        <v>0</v>
      </c>
      <c r="N16" s="127">
        <v>-1.10165658</v>
      </c>
      <c r="O16" s="127">
        <v>0</v>
      </c>
      <c r="P16" s="127">
        <v>1.10165658</v>
      </c>
      <c r="Q16" s="71"/>
    </row>
    <row r="17" spans="1:16" s="28" customFormat="1" ht="19.5" customHeight="1" x14ac:dyDescent="0.25">
      <c r="A17" s="24"/>
      <c r="B17" s="25" t="s">
        <v>93</v>
      </c>
      <c r="C17" s="26">
        <v>18.695552080000002</v>
      </c>
      <c r="D17" s="26">
        <v>18.708299139999991</v>
      </c>
      <c r="E17" s="26">
        <v>5.2619999999999994E-5</v>
      </c>
      <c r="F17" s="26">
        <v>-1.2799679999988153E-2</v>
      </c>
      <c r="G17" s="27"/>
      <c r="H17" s="26">
        <v>24.749361199999999</v>
      </c>
      <c r="I17" s="26">
        <v>23.630472869999998</v>
      </c>
      <c r="J17" s="26">
        <v>1.06545917</v>
      </c>
      <c r="K17" s="27">
        <v>5.3429160000000753E-2</v>
      </c>
      <c r="L17" s="27"/>
      <c r="M17" s="26">
        <v>6.0538091199999968</v>
      </c>
      <c r="N17" s="26">
        <v>4.9221737300000044</v>
      </c>
      <c r="O17" s="26">
        <v>1.0654065500000001</v>
      </c>
      <c r="P17" s="26">
        <v>6.6228839999992406E-2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4"/>
      <c r="B20" s="5"/>
      <c r="C20" s="111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6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416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462</v>
      </c>
      <c r="D2" s="168"/>
      <c r="E2" s="168"/>
      <c r="F2" s="168"/>
      <c r="G2" s="58"/>
      <c r="H2" s="168" t="s">
        <v>463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112.79289376000004</v>
      </c>
      <c r="D4" s="11">
        <v>112.70283764</v>
      </c>
      <c r="E4" s="11">
        <v>0</v>
      </c>
      <c r="F4" s="11">
        <v>9.0056120000042483E-2</v>
      </c>
      <c r="G4" s="11">
        <v>124.82330341000001</v>
      </c>
      <c r="H4" s="11">
        <v>124.82330341000001</v>
      </c>
      <c r="I4" s="11">
        <v>124.81712437</v>
      </c>
      <c r="J4" s="11">
        <v>0</v>
      </c>
      <c r="K4" s="11">
        <v>6.1790400000063528E-3</v>
      </c>
      <c r="L4" s="16"/>
      <c r="M4" s="11">
        <v>12.030409649999967</v>
      </c>
      <c r="N4" s="11">
        <v>12.114286730000003</v>
      </c>
      <c r="O4" s="11">
        <v>0</v>
      </c>
      <c r="P4" s="11">
        <v>-8.3877080000036131E-2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4.25538667</v>
      </c>
      <c r="D5" s="34">
        <v>4.2521586400000002</v>
      </c>
      <c r="E5" s="34">
        <v>0</v>
      </c>
      <c r="F5" s="34">
        <v>3.2280299999998263E-3</v>
      </c>
      <c r="G5" s="54">
        <v>4.6504505700000003</v>
      </c>
      <c r="H5" s="34">
        <v>4.6504505700000003</v>
      </c>
      <c r="I5" s="34">
        <v>4.6504505700000003</v>
      </c>
      <c r="J5" s="34">
        <v>0</v>
      </c>
      <c r="K5" s="34">
        <v>0</v>
      </c>
      <c r="L5" s="14"/>
      <c r="M5" s="34">
        <v>0.39506390000000025</v>
      </c>
      <c r="N5" s="34">
        <v>0.39829193000000007</v>
      </c>
      <c r="O5" s="34">
        <v>0</v>
      </c>
      <c r="P5" s="34">
        <v>-3.2280299999998263E-3</v>
      </c>
    </row>
    <row r="6" spans="1:19" ht="19.5" customHeight="1" x14ac:dyDescent="0.25">
      <c r="A6" s="9">
        <v>1102</v>
      </c>
      <c r="B6" s="10" t="s">
        <v>398</v>
      </c>
      <c r="C6" s="32">
        <v>1.0300904</v>
      </c>
      <c r="D6" s="32">
        <v>1.02946341</v>
      </c>
      <c r="E6" s="32">
        <v>0</v>
      </c>
      <c r="F6" s="32">
        <v>6.2698999999999394E-4</v>
      </c>
      <c r="G6" s="11">
        <v>1.1057455300000001</v>
      </c>
      <c r="H6" s="32">
        <v>1.1057455300000001</v>
      </c>
      <c r="I6" s="32">
        <v>1.1057455299999999</v>
      </c>
      <c r="J6" s="32">
        <v>0</v>
      </c>
      <c r="K6" s="32">
        <v>2.2204460492503131E-16</v>
      </c>
      <c r="L6" s="16"/>
      <c r="M6" s="32">
        <v>7.5655130000000126E-2</v>
      </c>
      <c r="N6" s="32">
        <v>7.6282119999999898E-2</v>
      </c>
      <c r="O6" s="32">
        <v>0</v>
      </c>
      <c r="P6" s="32">
        <v>-6.269899999997719E-4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-0.17696991000000004</v>
      </c>
      <c r="D7" s="34">
        <v>-0.17442948999999996</v>
      </c>
      <c r="E7" s="34">
        <v>0</v>
      </c>
      <c r="F7" s="34">
        <v>-2.540420000000071E-3</v>
      </c>
      <c r="G7" s="54">
        <v>0.31491469999999983</v>
      </c>
      <c r="H7" s="34">
        <v>-0.31491469999999983</v>
      </c>
      <c r="I7" s="34">
        <v>-0.33122303000000003</v>
      </c>
      <c r="J7" s="34">
        <v>0</v>
      </c>
      <c r="K7" s="34">
        <v>1.6308330000000204E-2</v>
      </c>
      <c r="L7" s="14"/>
      <c r="M7" s="34">
        <v>-0.13794478999999979</v>
      </c>
      <c r="N7" s="34">
        <v>-0.15679354000000006</v>
      </c>
      <c r="O7" s="34">
        <v>0</v>
      </c>
      <c r="P7" s="34">
        <v>1.8848750000000275E-2</v>
      </c>
    </row>
    <row r="8" spans="1:19" ht="19.5" customHeight="1" x14ac:dyDescent="0.25">
      <c r="A8" s="9">
        <v>1331</v>
      </c>
      <c r="B8" s="10" t="s">
        <v>404</v>
      </c>
      <c r="C8" s="32">
        <v>-0.14375185000000001</v>
      </c>
      <c r="D8" s="32">
        <v>-0.14361689000000002</v>
      </c>
      <c r="E8" s="32">
        <v>0</v>
      </c>
      <c r="F8" s="32">
        <v>-1.3495999999998953E-4</v>
      </c>
      <c r="G8" s="11">
        <v>0.21895124999999999</v>
      </c>
      <c r="H8" s="32">
        <v>-0.21895124999999999</v>
      </c>
      <c r="I8" s="32">
        <v>-0.21895124999999999</v>
      </c>
      <c r="J8" s="32">
        <v>0</v>
      </c>
      <c r="K8" s="32">
        <v>0</v>
      </c>
      <c r="L8" s="16"/>
      <c r="M8" s="32">
        <v>-7.5199399999999972E-2</v>
      </c>
      <c r="N8" s="32">
        <v>-7.5334359999999961E-2</v>
      </c>
      <c r="O8" s="32">
        <v>0</v>
      </c>
      <c r="P8" s="32">
        <v>1.3495999999998953E-4</v>
      </c>
    </row>
    <row r="9" spans="1:19" s="15" customFormat="1" ht="19.5" customHeight="1" x14ac:dyDescent="0.25">
      <c r="A9" s="12">
        <v>1340</v>
      </c>
      <c r="B9" s="13" t="s">
        <v>85</v>
      </c>
      <c r="C9" s="34">
        <v>-0.17717224000000001</v>
      </c>
      <c r="D9" s="34">
        <v>0</v>
      </c>
      <c r="E9" s="34">
        <v>0</v>
      </c>
      <c r="F9" s="34">
        <v>-0.17717224000000001</v>
      </c>
      <c r="G9" s="54">
        <v>9.3975460000000011E-2</v>
      </c>
      <c r="H9" s="34">
        <v>-9.3975460000000011E-2</v>
      </c>
      <c r="I9" s="34">
        <v>0</v>
      </c>
      <c r="J9" s="34">
        <v>-0.13174217000000002</v>
      </c>
      <c r="K9" s="34">
        <v>3.7766710000000009E-2</v>
      </c>
      <c r="L9" s="14"/>
      <c r="M9" s="34">
        <v>8.3196779999999998E-2</v>
      </c>
      <c r="N9" s="34">
        <v>0</v>
      </c>
      <c r="O9" s="34">
        <v>-0.13174217000000002</v>
      </c>
      <c r="P9" s="34">
        <v>0.21493895000000002</v>
      </c>
    </row>
    <row r="10" spans="1:19" ht="19.5" customHeight="1" x14ac:dyDescent="0.25">
      <c r="A10" s="9">
        <v>1320</v>
      </c>
      <c r="B10" s="10" t="s">
        <v>412</v>
      </c>
      <c r="C10" s="32">
        <v>-1.89110022</v>
      </c>
      <c r="D10" s="32">
        <v>-1.8894095200000001</v>
      </c>
      <c r="E10" s="32">
        <v>0</v>
      </c>
      <c r="F10" s="32">
        <v>-1.6906999999999339E-3</v>
      </c>
      <c r="G10" s="11">
        <v>8.7045610000000218E-2</v>
      </c>
      <c r="H10" s="32">
        <v>8.7045610000000218E-2</v>
      </c>
      <c r="I10" s="32">
        <v>1.3268530000000028E-2</v>
      </c>
      <c r="J10" s="32">
        <v>2.1994699999999998E-3</v>
      </c>
      <c r="K10" s="32">
        <v>7.1577610000000194E-2</v>
      </c>
      <c r="L10" s="16"/>
      <c r="M10" s="32">
        <v>1.9781458300000003</v>
      </c>
      <c r="N10" s="32">
        <v>1.90267805</v>
      </c>
      <c r="O10" s="32">
        <v>2.1994699999999998E-3</v>
      </c>
      <c r="P10" s="32">
        <v>7.3268310000000322E-2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8.0857039999999991E-2</v>
      </c>
      <c r="D11" s="34">
        <v>8.0794679999999994E-2</v>
      </c>
      <c r="E11" s="34">
        <v>0</v>
      </c>
      <c r="F11" s="34">
        <v>6.2359999999997417E-5</v>
      </c>
      <c r="G11" s="54">
        <v>6.2119749999999994E-2</v>
      </c>
      <c r="H11" s="34">
        <v>6.2119749999999994E-2</v>
      </c>
      <c r="I11" s="34">
        <v>6.2119750000000001E-2</v>
      </c>
      <c r="J11" s="34">
        <v>0</v>
      </c>
      <c r="K11" s="34">
        <v>-6.9388939039072284E-18</v>
      </c>
      <c r="L11" s="54"/>
      <c r="M11" s="34">
        <v>-1.8737289999999997E-2</v>
      </c>
      <c r="N11" s="34">
        <v>-1.8674929999999992E-2</v>
      </c>
      <c r="O11" s="34">
        <v>0</v>
      </c>
      <c r="P11" s="34">
        <v>-6.2360000000004356E-5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0</v>
      </c>
      <c r="D12" s="32">
        <v>-2.0570330000000001E-2</v>
      </c>
      <c r="E12" s="32">
        <v>0</v>
      </c>
      <c r="F12" s="32">
        <v>2.0570330000000001E-2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3.5637000000000002E-2</v>
      </c>
      <c r="N12" s="32">
        <v>5.6207419999999994E-2</v>
      </c>
      <c r="O12" s="32">
        <v>0</v>
      </c>
      <c r="P12" s="32">
        <v>-2.0570419999999992E-2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-1.5666050000000001E-2</v>
      </c>
      <c r="D13" s="34">
        <v>0</v>
      </c>
      <c r="E13" s="34">
        <v>0</v>
      </c>
      <c r="F13" s="34">
        <v>-1.5666050000000001E-2</v>
      </c>
      <c r="G13" s="54">
        <v>4.31388E-3</v>
      </c>
      <c r="H13" s="34">
        <v>-4.31388E-3</v>
      </c>
      <c r="I13" s="34">
        <v>0</v>
      </c>
      <c r="J13" s="34">
        <v>0</v>
      </c>
      <c r="K13" s="34">
        <v>-4.31388E-3</v>
      </c>
      <c r="L13" s="14"/>
      <c r="M13" s="34">
        <v>1.1352170000000002E-2</v>
      </c>
      <c r="N13" s="34">
        <v>0</v>
      </c>
      <c r="O13" s="34">
        <v>0</v>
      </c>
      <c r="P13" s="34">
        <v>1.1352170000000002E-2</v>
      </c>
    </row>
    <row r="14" spans="1:19" s="15" customFormat="1" ht="19.5" customHeight="1" x14ac:dyDescent="0.25">
      <c r="A14" s="9">
        <v>1993</v>
      </c>
      <c r="B14" s="10" t="s">
        <v>409</v>
      </c>
      <c r="C14" s="124">
        <v>-6.5309999999999965E-2</v>
      </c>
      <c r="D14" s="124">
        <v>-6.519244000000006E-2</v>
      </c>
      <c r="E14" s="124">
        <v>0</v>
      </c>
      <c r="F14" s="124">
        <v>-1.1755999999990552E-4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6.5309999999999965E-2</v>
      </c>
      <c r="N14" s="124">
        <v>6.519244000000006E-2</v>
      </c>
      <c r="O14" s="124">
        <v>0</v>
      </c>
      <c r="P14" s="124">
        <v>1.1755999999990552E-4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0</v>
      </c>
      <c r="D15" s="125">
        <v>0</v>
      </c>
      <c r="E15" s="125">
        <v>-6.8271E-3</v>
      </c>
      <c r="F15" s="125">
        <v>6.8271E-3</v>
      </c>
      <c r="G15" s="54">
        <v>0</v>
      </c>
      <c r="H15" s="125">
        <v>0</v>
      </c>
      <c r="I15" s="125">
        <v>0</v>
      </c>
      <c r="J15" s="125">
        <v>2.07208E-3</v>
      </c>
      <c r="K15" s="125">
        <v>-2.07208E-3</v>
      </c>
      <c r="L15" s="126"/>
      <c r="M15" s="125">
        <v>0</v>
      </c>
      <c r="N15" s="125">
        <v>0</v>
      </c>
      <c r="O15" s="125">
        <v>8.8991799999999996E-3</v>
      </c>
      <c r="P15" s="125">
        <v>-8.8991799999999996E-3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2.8014790000000001E-2</v>
      </c>
      <c r="E16" s="127">
        <v>0</v>
      </c>
      <c r="F16" s="127">
        <v>-2.8014790000000001E-2</v>
      </c>
      <c r="G16" s="11">
        <v>0</v>
      </c>
      <c r="H16" s="127">
        <v>0</v>
      </c>
      <c r="I16" s="127">
        <v>0.12815447999999999</v>
      </c>
      <c r="J16" s="127">
        <v>0</v>
      </c>
      <c r="K16" s="127">
        <v>-0.12815447999999999</v>
      </c>
      <c r="L16" s="128"/>
      <c r="M16" s="127">
        <v>0</v>
      </c>
      <c r="N16" s="127">
        <v>0.10013968999999999</v>
      </c>
      <c r="O16" s="127">
        <v>0</v>
      </c>
      <c r="P16" s="127">
        <v>-0.10013968999999999</v>
      </c>
    </row>
    <row r="17" spans="1:16" s="28" customFormat="1" ht="19.5" customHeight="1" x14ac:dyDescent="0.25">
      <c r="A17" s="24"/>
      <c r="B17" s="25" t="s">
        <v>93</v>
      </c>
      <c r="C17" s="26">
        <v>115.68925760000005</v>
      </c>
      <c r="D17" s="26">
        <v>115.80005049</v>
      </c>
      <c r="E17" s="26">
        <v>-6.8271E-3</v>
      </c>
      <c r="F17" s="26">
        <v>-0.1039657899999564</v>
      </c>
      <c r="G17" s="27"/>
      <c r="H17" s="26">
        <v>130.13214657999998</v>
      </c>
      <c r="I17" s="26">
        <v>130.26232604</v>
      </c>
      <c r="J17" s="26">
        <v>-0.12747062000000001</v>
      </c>
      <c r="K17" s="27">
        <v>-2.7088400000221113E-3</v>
      </c>
      <c r="L17" s="27"/>
      <c r="M17" s="26">
        <v>14.442888979999966</v>
      </c>
      <c r="N17" s="26">
        <v>14.462275550000005</v>
      </c>
      <c r="O17" s="26">
        <v>-0.12064352</v>
      </c>
      <c r="P17" s="26">
        <v>0.10125694999996093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6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421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464</v>
      </c>
      <c r="D2" s="168"/>
      <c r="E2" s="168"/>
      <c r="F2" s="168"/>
      <c r="G2" s="58"/>
      <c r="H2" s="168" t="s">
        <v>460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25">
      <c r="A4" s="9">
        <v>1310</v>
      </c>
      <c r="B4" s="10" t="s">
        <v>411</v>
      </c>
      <c r="C4" s="11">
        <v>21.53065812600644</v>
      </c>
      <c r="D4" s="11">
        <v>21.493696224931416</v>
      </c>
      <c r="E4" s="11">
        <v>0</v>
      </c>
      <c r="F4" s="11">
        <v>3.6961901075024173E-2</v>
      </c>
      <c r="G4" s="11">
        <v>23.468450599999997</v>
      </c>
      <c r="H4" s="11">
        <v>23.468450599999997</v>
      </c>
      <c r="I4" s="11">
        <v>23.468464689999998</v>
      </c>
      <c r="J4" s="11">
        <v>0</v>
      </c>
      <c r="K4" s="11">
        <v>-1.4090000000521741E-5</v>
      </c>
      <c r="L4" s="16"/>
      <c r="M4" s="11">
        <v>1.9377924739935573</v>
      </c>
      <c r="N4" s="11">
        <v>1.9747684650685819</v>
      </c>
      <c r="O4" s="11">
        <v>0</v>
      </c>
      <c r="P4" s="11">
        <v>-3.6975991075024695E-2</v>
      </c>
      <c r="Q4" s="8"/>
    </row>
    <row r="5" spans="1:19" s="15" customFormat="1" ht="19.5" customHeight="1" x14ac:dyDescent="0.25">
      <c r="A5" s="12">
        <v>1311</v>
      </c>
      <c r="B5" s="13" t="s">
        <v>401</v>
      </c>
      <c r="C5" s="34">
        <v>0.64241141647890432</v>
      </c>
      <c r="D5" s="34">
        <v>0.642410915836227</v>
      </c>
      <c r="E5" s="34">
        <v>0</v>
      </c>
      <c r="F5" s="34">
        <v>5.006426773146444E-7</v>
      </c>
      <c r="G5" s="54">
        <v>0.68884417999999992</v>
      </c>
      <c r="H5" s="34">
        <v>0.68884417999999992</v>
      </c>
      <c r="I5" s="34">
        <v>0.68884417999999992</v>
      </c>
      <c r="J5" s="34">
        <v>0</v>
      </c>
      <c r="K5" s="34">
        <v>0</v>
      </c>
      <c r="L5" s="14"/>
      <c r="M5" s="34">
        <v>4.6432763521095599E-2</v>
      </c>
      <c r="N5" s="34">
        <v>4.6433264163772914E-2</v>
      </c>
      <c r="O5" s="34">
        <v>0</v>
      </c>
      <c r="P5" s="34">
        <v>-5.006426773146444E-7</v>
      </c>
    </row>
    <row r="6" spans="1:19" ht="19.5" customHeight="1" x14ac:dyDescent="0.25">
      <c r="A6" s="9">
        <v>1320</v>
      </c>
      <c r="B6" s="10" t="s">
        <v>412</v>
      </c>
      <c r="C6" s="32">
        <v>-0.2206225</v>
      </c>
      <c r="D6" s="32">
        <v>-0.22062241666666665</v>
      </c>
      <c r="E6" s="32">
        <v>0</v>
      </c>
      <c r="F6" s="32">
        <v>-8.3333333344981497E-8</v>
      </c>
      <c r="G6" s="11">
        <v>0.56009900000000001</v>
      </c>
      <c r="H6" s="32">
        <v>0.56009900000000001</v>
      </c>
      <c r="I6" s="32">
        <v>0.48847480999999993</v>
      </c>
      <c r="J6" s="32">
        <v>0</v>
      </c>
      <c r="K6" s="32">
        <v>7.1624190000000088E-2</v>
      </c>
      <c r="L6" s="16"/>
      <c r="M6" s="32">
        <v>0.78072150000000007</v>
      </c>
      <c r="N6" s="32">
        <v>0.70909722666666664</v>
      </c>
      <c r="O6" s="32">
        <v>0</v>
      </c>
      <c r="P6" s="32">
        <v>7.1624273333333432E-2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0.15666666666666665</v>
      </c>
      <c r="D7" s="34">
        <v>0.15567966666666666</v>
      </c>
      <c r="E7" s="34">
        <v>0</v>
      </c>
      <c r="F7" s="34">
        <v>9.8699999999998789E-4</v>
      </c>
      <c r="G7" s="54">
        <v>0.23057176000000001</v>
      </c>
      <c r="H7" s="34">
        <v>0.23057176000000001</v>
      </c>
      <c r="I7" s="34">
        <v>0.23057176000000001</v>
      </c>
      <c r="J7" s="34">
        <v>0</v>
      </c>
      <c r="K7" s="34">
        <v>0</v>
      </c>
      <c r="L7" s="14"/>
      <c r="M7" s="34">
        <v>7.3905093333333366E-2</v>
      </c>
      <c r="N7" s="34">
        <v>7.4892093333333354E-2</v>
      </c>
      <c r="O7" s="34">
        <v>0</v>
      </c>
      <c r="P7" s="34">
        <v>-9.8699999999998789E-4</v>
      </c>
    </row>
    <row r="8" spans="1:19" ht="19.5" customHeight="1" x14ac:dyDescent="0.25">
      <c r="A8" s="9">
        <v>1331</v>
      </c>
      <c r="B8" s="10" t="s">
        <v>404</v>
      </c>
      <c r="C8" s="32">
        <v>-0.10650240146146175</v>
      </c>
      <c r="D8" s="32">
        <v>-0.10650240146146175</v>
      </c>
      <c r="E8" s="32">
        <v>0</v>
      </c>
      <c r="F8" s="32">
        <v>0</v>
      </c>
      <c r="G8" s="11">
        <v>0.16579056999999997</v>
      </c>
      <c r="H8" s="32">
        <v>-0.16579056999999997</v>
      </c>
      <c r="I8" s="32">
        <v>-0.16579057</v>
      </c>
      <c r="J8" s="32">
        <v>0</v>
      </c>
      <c r="K8" s="32">
        <v>2.7755575615628914E-17</v>
      </c>
      <c r="L8" s="16"/>
      <c r="M8" s="32">
        <v>-5.9288168538538216E-2</v>
      </c>
      <c r="N8" s="32">
        <v>-5.9288168538538244E-2</v>
      </c>
      <c r="O8" s="32">
        <v>0</v>
      </c>
      <c r="P8" s="32">
        <v>2.7755575615628914E-17</v>
      </c>
    </row>
    <row r="9" spans="1:19" s="15" customFormat="1" ht="19.5" customHeight="1" x14ac:dyDescent="0.25">
      <c r="A9" s="12">
        <v>1330</v>
      </c>
      <c r="B9" s="13" t="s">
        <v>403</v>
      </c>
      <c r="C9" s="34">
        <v>-2.1890999999999997E-2</v>
      </c>
      <c r="D9" s="34">
        <v>-2.1697083333333329E-2</v>
      </c>
      <c r="E9" s="34">
        <v>0</v>
      </c>
      <c r="F9" s="34">
        <v>-1.9391666666666862E-4</v>
      </c>
      <c r="G9" s="54">
        <v>2.5483100000000002E-2</v>
      </c>
      <c r="H9" s="34">
        <v>-2.5483100000000002E-2</v>
      </c>
      <c r="I9" s="34">
        <v>-2.4930770000000001E-2</v>
      </c>
      <c r="J9" s="34">
        <v>0</v>
      </c>
      <c r="K9" s="34">
        <v>-5.5233000000000018E-4</v>
      </c>
      <c r="L9" s="14"/>
      <c r="M9" s="34">
        <v>-3.5921000000000043E-3</v>
      </c>
      <c r="N9" s="34">
        <v>-3.2336866666666728E-3</v>
      </c>
      <c r="O9" s="34">
        <v>0</v>
      </c>
      <c r="P9" s="34">
        <v>-3.5841333333333156E-4</v>
      </c>
    </row>
    <row r="10" spans="1:19" ht="19.5" customHeight="1" x14ac:dyDescent="0.25">
      <c r="A10" s="9">
        <v>1340</v>
      </c>
      <c r="B10" s="10" t="s">
        <v>85</v>
      </c>
      <c r="C10" s="32">
        <v>0</v>
      </c>
      <c r="D10" s="32">
        <v>0</v>
      </c>
      <c r="E10" s="32">
        <v>0</v>
      </c>
      <c r="F10" s="32">
        <v>0</v>
      </c>
      <c r="G10" s="11">
        <v>1.0759210000000002E-2</v>
      </c>
      <c r="H10" s="32">
        <v>-1.0759210000000002E-2</v>
      </c>
      <c r="I10" s="32">
        <v>0</v>
      </c>
      <c r="J10" s="32">
        <v>1.0644364500000001</v>
      </c>
      <c r="K10" s="32">
        <v>-1.0751956600000001</v>
      </c>
      <c r="L10" s="16"/>
      <c r="M10" s="32">
        <v>-1.0759210000000002E-2</v>
      </c>
      <c r="N10" s="32">
        <v>0</v>
      </c>
      <c r="O10" s="32">
        <v>1.0644364500000001</v>
      </c>
      <c r="P10" s="32">
        <v>-1.0751956600000001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1.5250333333333336E-2</v>
      </c>
      <c r="D11" s="34">
        <v>1.1760583333333333E-2</v>
      </c>
      <c r="E11" s="34">
        <v>0</v>
      </c>
      <c r="F11" s="34">
        <v>3.4897500000000033E-3</v>
      </c>
      <c r="G11" s="54">
        <v>7.7424200000000007E-3</v>
      </c>
      <c r="H11" s="34">
        <v>7.7424200000000007E-3</v>
      </c>
      <c r="I11" s="34">
        <v>7.7424199999999999E-3</v>
      </c>
      <c r="J11" s="34">
        <v>0</v>
      </c>
      <c r="K11" s="34">
        <v>8.6736173798840355E-19</v>
      </c>
      <c r="L11" s="54"/>
      <c r="M11" s="34">
        <v>-7.5079133333333355E-3</v>
      </c>
      <c r="N11" s="34">
        <v>-4.0181633333333331E-3</v>
      </c>
      <c r="O11" s="34">
        <v>0</v>
      </c>
      <c r="P11" s="34">
        <v>-3.4897500000000024E-3</v>
      </c>
    </row>
    <row r="12" spans="1:19" s="15" customFormat="1" ht="19.5" customHeight="1" x14ac:dyDescent="0.25">
      <c r="A12" s="9">
        <v>1350</v>
      </c>
      <c r="B12" s="10" t="s">
        <v>406</v>
      </c>
      <c r="C12" s="32">
        <v>0</v>
      </c>
      <c r="D12" s="32">
        <v>0</v>
      </c>
      <c r="E12" s="32">
        <v>0</v>
      </c>
      <c r="F12" s="32">
        <v>0</v>
      </c>
      <c r="G12" s="11">
        <v>4.31388E-3</v>
      </c>
      <c r="H12" s="32">
        <v>-4.31388E-3</v>
      </c>
      <c r="I12" s="32">
        <v>0</v>
      </c>
      <c r="J12" s="32">
        <v>0</v>
      </c>
      <c r="K12" s="32">
        <v>-4.31388E-3</v>
      </c>
      <c r="L12" s="16"/>
      <c r="M12" s="32">
        <v>-4.31388E-3</v>
      </c>
      <c r="N12" s="32">
        <v>0</v>
      </c>
      <c r="O12" s="32">
        <v>0</v>
      </c>
      <c r="P12" s="32">
        <v>-4.31388E-3</v>
      </c>
    </row>
    <row r="13" spans="1:19" s="15" customFormat="1" ht="19.5" customHeight="1" x14ac:dyDescent="0.25">
      <c r="A13" s="12">
        <v>1992</v>
      </c>
      <c r="B13" s="13" t="s">
        <v>90</v>
      </c>
      <c r="C13" s="34">
        <v>2.9697500000000002E-3</v>
      </c>
      <c r="D13" s="34">
        <v>2.9697500000000002E-3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-2.9697500000000002E-3</v>
      </c>
      <c r="N13" s="34">
        <v>-2.9697500000000002E-3</v>
      </c>
      <c r="O13" s="34">
        <v>0</v>
      </c>
      <c r="P13" s="34">
        <v>0</v>
      </c>
    </row>
    <row r="14" spans="1:19" s="15" customFormat="1" ht="19.5" customHeight="1" x14ac:dyDescent="0.25">
      <c r="A14" s="9">
        <v>1993</v>
      </c>
      <c r="B14" s="10" t="s">
        <v>409</v>
      </c>
      <c r="C14" s="124">
        <v>0</v>
      </c>
      <c r="D14" s="124">
        <v>0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0</v>
      </c>
      <c r="N14" s="124">
        <v>0</v>
      </c>
      <c r="O14" s="124">
        <v>0</v>
      </c>
      <c r="P14" s="124">
        <v>0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7.3416666666666671E-5</v>
      </c>
      <c r="D15" s="125">
        <v>0</v>
      </c>
      <c r="E15" s="125">
        <v>7.3416666666666658E-5</v>
      </c>
      <c r="F15" s="125">
        <v>0</v>
      </c>
      <c r="G15" s="54">
        <v>0</v>
      </c>
      <c r="H15" s="125">
        <v>0</v>
      </c>
      <c r="I15" s="125">
        <v>0</v>
      </c>
      <c r="J15" s="125">
        <v>1.02272E-3</v>
      </c>
      <c r="K15" s="125">
        <v>-1.02272E-3</v>
      </c>
      <c r="L15" s="126"/>
      <c r="M15" s="125">
        <v>-7.3416666666666671E-5</v>
      </c>
      <c r="N15" s="125">
        <v>0</v>
      </c>
      <c r="O15" s="125">
        <v>9.4930333333333335E-4</v>
      </c>
      <c r="P15" s="125">
        <v>-1.02272E-3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-1.06290365</v>
      </c>
      <c r="J16" s="127">
        <v>0</v>
      </c>
      <c r="K16" s="127">
        <v>1.06290365</v>
      </c>
      <c r="L16" s="128"/>
      <c r="M16" s="127">
        <v>0</v>
      </c>
      <c r="N16" s="127">
        <v>-1.06290365</v>
      </c>
      <c r="O16" s="127">
        <v>0</v>
      </c>
      <c r="P16" s="127">
        <v>1.06290365</v>
      </c>
    </row>
    <row r="17" spans="1:16" s="28" customFormat="1" ht="19.5" customHeight="1" x14ac:dyDescent="0.25">
      <c r="A17" s="24"/>
      <c r="B17" s="25" t="s">
        <v>93</v>
      </c>
      <c r="C17" s="26">
        <v>21.999013807690545</v>
      </c>
      <c r="D17" s="26">
        <v>21.95769523930618</v>
      </c>
      <c r="E17" s="26">
        <v>7.3416666666666658E-5</v>
      </c>
      <c r="F17" s="26">
        <v>4.1245151717699095E-2</v>
      </c>
      <c r="G17" s="27"/>
      <c r="H17" s="26">
        <v>24.749361199999999</v>
      </c>
      <c r="I17" s="26">
        <v>23.630472869999998</v>
      </c>
      <c r="J17" s="26">
        <v>1.06545917</v>
      </c>
      <c r="K17" s="27">
        <v>5.3429160000000753E-2</v>
      </c>
      <c r="L17" s="27"/>
      <c r="M17" s="26">
        <v>2.7503473923094481</v>
      </c>
      <c r="N17" s="26">
        <v>1.6727776306938167</v>
      </c>
      <c r="O17" s="26">
        <v>1.0653857533333335</v>
      </c>
      <c r="P17" s="26">
        <v>1.2184008282297931E-2</v>
      </c>
    </row>
    <row r="18" spans="1:16" ht="15" customHeight="1" x14ac:dyDescent="0.25">
      <c r="A18" s="4"/>
      <c r="B18" s="6"/>
      <c r="C18" s="135"/>
      <c r="D18" s="135"/>
      <c r="E18" s="135"/>
      <c r="F18" s="135"/>
      <c r="G18" s="136"/>
      <c r="H18" s="135"/>
      <c r="I18" s="135"/>
      <c r="J18" s="135"/>
      <c r="K18" s="137"/>
      <c r="L18" s="136"/>
      <c r="M18" s="135"/>
      <c r="N18" s="135"/>
      <c r="O18" s="135"/>
      <c r="P18" s="137"/>
    </row>
    <row r="19" spans="1:16" ht="15" customHeight="1" x14ac:dyDescent="0.3">
      <c r="A19" s="75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6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465</v>
      </c>
      <c r="D2" s="168"/>
      <c r="E2" s="168"/>
      <c r="F2" s="168"/>
      <c r="G2" s="58"/>
      <c r="H2" s="168" t="s">
        <v>463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25">
      <c r="A4" s="9">
        <v>1310</v>
      </c>
      <c r="B4" s="10" t="s">
        <v>411</v>
      </c>
      <c r="C4" s="11">
        <v>120.77892287947884</v>
      </c>
      <c r="D4" s="11">
        <v>120.57158046693901</v>
      </c>
      <c r="E4" s="11">
        <v>0</v>
      </c>
      <c r="F4" s="11">
        <v>0.20734241253983043</v>
      </c>
      <c r="G4" s="11">
        <v>124.82330341000001</v>
      </c>
      <c r="H4" s="11">
        <v>124.82330341000001</v>
      </c>
      <c r="I4" s="11">
        <v>124.81712437</v>
      </c>
      <c r="J4" s="11">
        <v>0</v>
      </c>
      <c r="K4" s="11">
        <v>6.1790400000063528E-3</v>
      </c>
      <c r="L4" s="16"/>
      <c r="M4" s="11">
        <v>4.0443805305211669</v>
      </c>
      <c r="N4" s="11">
        <v>4.2455439030609909</v>
      </c>
      <c r="O4" s="11">
        <v>0</v>
      </c>
      <c r="P4" s="11">
        <v>-0.20116337253982408</v>
      </c>
      <c r="Q4" s="8"/>
    </row>
    <row r="5" spans="1:19" s="15" customFormat="1" ht="19.5" customHeight="1" x14ac:dyDescent="0.25">
      <c r="A5" s="12">
        <v>1311</v>
      </c>
      <c r="B5" s="13" t="s">
        <v>401</v>
      </c>
      <c r="C5" s="34">
        <v>4.4623123653369339</v>
      </c>
      <c r="D5" s="34">
        <v>4.4623088877773016</v>
      </c>
      <c r="E5" s="34">
        <v>0</v>
      </c>
      <c r="F5" s="34">
        <v>3.4775596322589308E-6</v>
      </c>
      <c r="G5" s="54">
        <v>4.6504505700000003</v>
      </c>
      <c r="H5" s="34">
        <v>4.6504505700000003</v>
      </c>
      <c r="I5" s="34">
        <v>4.6504505700000003</v>
      </c>
      <c r="J5" s="34">
        <v>0</v>
      </c>
      <c r="K5" s="34">
        <v>0</v>
      </c>
      <c r="L5" s="14"/>
      <c r="M5" s="34">
        <v>0.18813820466306641</v>
      </c>
      <c r="N5" s="34">
        <v>0.18814168222269867</v>
      </c>
      <c r="O5" s="34">
        <v>0</v>
      </c>
      <c r="P5" s="34">
        <v>-3.4775596322589308E-6</v>
      </c>
    </row>
    <row r="6" spans="1:19" ht="19.5" customHeight="1" x14ac:dyDescent="0.25">
      <c r="A6" s="9">
        <v>1102</v>
      </c>
      <c r="B6" s="10" t="s">
        <v>398</v>
      </c>
      <c r="C6" s="32">
        <v>1.0966666666666667</v>
      </c>
      <c r="D6" s="32">
        <v>1.0897576666666664</v>
      </c>
      <c r="E6" s="32">
        <v>0</v>
      </c>
      <c r="F6" s="32">
        <v>6.909000000000276E-3</v>
      </c>
      <c r="G6" s="11">
        <v>1.1057455300000001</v>
      </c>
      <c r="H6" s="32">
        <v>1.1057455300000001</v>
      </c>
      <c r="I6" s="32">
        <v>1.1057455299999999</v>
      </c>
      <c r="J6" s="32">
        <v>0</v>
      </c>
      <c r="K6" s="32">
        <v>2.2204460492503131E-16</v>
      </c>
      <c r="L6" s="16"/>
      <c r="M6" s="32">
        <v>9.078863333333409E-3</v>
      </c>
      <c r="N6" s="32">
        <v>1.5987863333333463E-2</v>
      </c>
      <c r="O6" s="32">
        <v>0</v>
      </c>
      <c r="P6" s="32">
        <v>-6.909000000000054E-3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-0.15323699999999998</v>
      </c>
      <c r="D7" s="34">
        <v>-0.15187958333333332</v>
      </c>
      <c r="E7" s="34">
        <v>0</v>
      </c>
      <c r="F7" s="34">
        <v>-1.3574166666666665E-3</v>
      </c>
      <c r="G7" s="54">
        <v>0.31491469999999983</v>
      </c>
      <c r="H7" s="34">
        <v>-0.31491469999999983</v>
      </c>
      <c r="I7" s="34">
        <v>-0.33122303000000003</v>
      </c>
      <c r="J7" s="34">
        <v>0</v>
      </c>
      <c r="K7" s="34">
        <v>1.6308330000000204E-2</v>
      </c>
      <c r="L7" s="14"/>
      <c r="M7" s="34">
        <v>-0.16167769999999984</v>
      </c>
      <c r="N7" s="34">
        <v>-0.17934344666666671</v>
      </c>
      <c r="O7" s="34">
        <v>0</v>
      </c>
      <c r="P7" s="34">
        <v>1.7665746666666871E-2</v>
      </c>
    </row>
    <row r="8" spans="1:19" ht="19.5" customHeight="1" x14ac:dyDescent="0.25">
      <c r="A8" s="9">
        <v>1331</v>
      </c>
      <c r="B8" s="10" t="s">
        <v>404</v>
      </c>
      <c r="C8" s="32">
        <v>-0.23396666156031137</v>
      </c>
      <c r="D8" s="32">
        <v>-0.23396666156031137</v>
      </c>
      <c r="E8" s="32">
        <v>0</v>
      </c>
      <c r="F8" s="32">
        <v>0</v>
      </c>
      <c r="G8" s="11">
        <v>0.21895124999999999</v>
      </c>
      <c r="H8" s="32">
        <v>-0.21895124999999999</v>
      </c>
      <c r="I8" s="32">
        <v>-0.21895124999999999</v>
      </c>
      <c r="J8" s="32">
        <v>0</v>
      </c>
      <c r="K8" s="32">
        <v>0</v>
      </c>
      <c r="L8" s="16"/>
      <c r="M8" s="32">
        <v>1.5015411560311387E-2</v>
      </c>
      <c r="N8" s="32">
        <v>1.5015411560311387E-2</v>
      </c>
      <c r="O8" s="32">
        <v>0</v>
      </c>
      <c r="P8" s="32">
        <v>0</v>
      </c>
    </row>
    <row r="9" spans="1:19" s="15" customFormat="1" ht="19.5" customHeight="1" x14ac:dyDescent="0.25">
      <c r="A9" s="12">
        <v>1340</v>
      </c>
      <c r="B9" s="13" t="s">
        <v>85</v>
      </c>
      <c r="C9" s="34">
        <v>0</v>
      </c>
      <c r="D9" s="34">
        <v>0</v>
      </c>
      <c r="E9" s="34">
        <v>0</v>
      </c>
      <c r="F9" s="34">
        <v>0</v>
      </c>
      <c r="G9" s="54">
        <v>9.3975460000000011E-2</v>
      </c>
      <c r="H9" s="34">
        <v>-9.3975460000000011E-2</v>
      </c>
      <c r="I9" s="34">
        <v>0</v>
      </c>
      <c r="J9" s="34">
        <v>-0.13174217000000002</v>
      </c>
      <c r="K9" s="34">
        <v>3.7766710000000009E-2</v>
      </c>
      <c r="L9" s="14"/>
      <c r="M9" s="34">
        <v>-9.3975460000000011E-2</v>
      </c>
      <c r="N9" s="34">
        <v>0</v>
      </c>
      <c r="O9" s="34">
        <v>-0.13174217000000002</v>
      </c>
      <c r="P9" s="34">
        <v>3.7766710000000009E-2</v>
      </c>
    </row>
    <row r="10" spans="1:19" ht="19.5" customHeight="1" x14ac:dyDescent="0.25">
      <c r="A10" s="9">
        <v>1320</v>
      </c>
      <c r="B10" s="10" t="s">
        <v>412</v>
      </c>
      <c r="C10" s="32">
        <v>-1.5443575</v>
      </c>
      <c r="D10" s="32">
        <v>-1.5443569166666666</v>
      </c>
      <c r="E10" s="32">
        <v>0</v>
      </c>
      <c r="F10" s="32">
        <v>-5.8333333341487048E-7</v>
      </c>
      <c r="G10" s="11">
        <v>8.7045610000000218E-2</v>
      </c>
      <c r="H10" s="32">
        <v>8.7045610000000218E-2</v>
      </c>
      <c r="I10" s="32">
        <v>1.3268530000000028E-2</v>
      </c>
      <c r="J10" s="32">
        <v>2.1994699999999998E-3</v>
      </c>
      <c r="K10" s="32">
        <v>7.1577610000000194E-2</v>
      </c>
      <c r="L10" s="16"/>
      <c r="M10" s="32">
        <v>1.6314031100000004</v>
      </c>
      <c r="N10" s="32">
        <v>1.5576254466666666</v>
      </c>
      <c r="O10" s="32">
        <v>2.1994699999999998E-3</v>
      </c>
      <c r="P10" s="32">
        <v>7.1578193333333803E-2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0.10675233333333332</v>
      </c>
      <c r="D11" s="34">
        <v>8.2324083333333312E-2</v>
      </c>
      <c r="E11" s="34">
        <v>0</v>
      </c>
      <c r="F11" s="34">
        <v>2.4428250000000012E-2</v>
      </c>
      <c r="G11" s="54">
        <v>6.2119749999999994E-2</v>
      </c>
      <c r="H11" s="34">
        <v>6.2119749999999994E-2</v>
      </c>
      <c r="I11" s="34">
        <v>6.2119750000000001E-2</v>
      </c>
      <c r="J11" s="34">
        <v>0</v>
      </c>
      <c r="K11" s="34">
        <v>-6.9388939039072284E-18</v>
      </c>
      <c r="L11" s="54"/>
      <c r="M11" s="34">
        <v>-4.463258333333333E-2</v>
      </c>
      <c r="N11" s="34">
        <v>-2.020433333333331E-2</v>
      </c>
      <c r="O11" s="34">
        <v>0</v>
      </c>
      <c r="P11" s="34">
        <v>-2.4428250000000019E-2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2.0788250000000001E-2</v>
      </c>
      <c r="D12" s="32">
        <v>2.0788250000000001E-2</v>
      </c>
      <c r="E12" s="32">
        <v>0</v>
      </c>
      <c r="F12" s="32">
        <v>0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1.4848750000000001E-2</v>
      </c>
      <c r="N12" s="32">
        <v>1.4848839999999995E-2</v>
      </c>
      <c r="O12" s="32">
        <v>0</v>
      </c>
      <c r="P12" s="32">
        <v>-8.9999999994261337E-8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4.31388E-3</v>
      </c>
      <c r="H13" s="34">
        <v>-4.31388E-3</v>
      </c>
      <c r="I13" s="34">
        <v>0</v>
      </c>
      <c r="J13" s="34">
        <v>0</v>
      </c>
      <c r="K13" s="34">
        <v>-4.31388E-3</v>
      </c>
      <c r="L13" s="14"/>
      <c r="M13" s="34">
        <v>-4.31388E-3</v>
      </c>
      <c r="N13" s="34">
        <v>0</v>
      </c>
      <c r="O13" s="34">
        <v>0</v>
      </c>
      <c r="P13" s="34">
        <v>-4.31388E-3</v>
      </c>
    </row>
    <row r="14" spans="1:19" ht="19.5" customHeight="1" x14ac:dyDescent="0.25">
      <c r="A14" s="9">
        <v>1993</v>
      </c>
      <c r="B14" s="10" t="s">
        <v>409</v>
      </c>
      <c r="C14" s="124">
        <v>0</v>
      </c>
      <c r="D14" s="124">
        <v>0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0</v>
      </c>
      <c r="N14" s="124">
        <v>0</v>
      </c>
      <c r="O14" s="124">
        <v>0</v>
      </c>
      <c r="P14" s="124">
        <v>0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5.1391666666666675E-4</v>
      </c>
      <c r="D15" s="125">
        <v>0</v>
      </c>
      <c r="E15" s="125">
        <v>5.1391666666666654E-4</v>
      </c>
      <c r="F15" s="125">
        <v>0</v>
      </c>
      <c r="G15" s="54">
        <v>0</v>
      </c>
      <c r="H15" s="125">
        <v>0</v>
      </c>
      <c r="I15" s="125">
        <v>0</v>
      </c>
      <c r="J15" s="125">
        <v>2.07208E-3</v>
      </c>
      <c r="K15" s="125">
        <v>-2.07208E-3</v>
      </c>
      <c r="L15" s="126"/>
      <c r="M15" s="125">
        <v>-5.1391666666666675E-4</v>
      </c>
      <c r="N15" s="125">
        <v>0</v>
      </c>
      <c r="O15" s="125">
        <v>1.5581633333333336E-3</v>
      </c>
      <c r="P15" s="125">
        <v>-2.0720800000000004E-3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0.12815447999999999</v>
      </c>
      <c r="J16" s="127">
        <v>0</v>
      </c>
      <c r="K16" s="127">
        <v>-0.12815447999999999</v>
      </c>
      <c r="L16" s="128"/>
      <c r="M16" s="127">
        <v>0</v>
      </c>
      <c r="N16" s="127">
        <v>0.12815447999999999</v>
      </c>
      <c r="O16" s="127">
        <v>0</v>
      </c>
      <c r="P16" s="127">
        <v>-0.12815447999999999</v>
      </c>
    </row>
    <row r="17" spans="1:16" s="28" customFormat="1" ht="19.5" customHeight="1" x14ac:dyDescent="0.25">
      <c r="A17" s="24"/>
      <c r="B17" s="25" t="s">
        <v>93</v>
      </c>
      <c r="C17" s="26">
        <v>124.5343952499221</v>
      </c>
      <c r="D17" s="26">
        <v>124.29655619315598</v>
      </c>
      <c r="E17" s="26">
        <v>5.1391666666666654E-4</v>
      </c>
      <c r="F17" s="26">
        <v>0.23732514009945327</v>
      </c>
      <c r="G17" s="27"/>
      <c r="H17" s="26">
        <v>130.13214657999998</v>
      </c>
      <c r="I17" s="26">
        <v>130.26232604</v>
      </c>
      <c r="J17" s="26">
        <v>-0.12747062000000001</v>
      </c>
      <c r="K17" s="27">
        <v>-2.7088400000221113E-3</v>
      </c>
      <c r="L17" s="27"/>
      <c r="M17" s="26">
        <v>5.5977513300778767</v>
      </c>
      <c r="N17" s="26">
        <v>5.9657698468440019</v>
      </c>
      <c r="O17" s="26">
        <v>-0.12798453666666668</v>
      </c>
      <c r="P17" s="26">
        <v>-0.2400339800994585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9" t="s">
        <v>373</v>
      </c>
      <c r="B4" s="170"/>
      <c r="C4" s="166" t="s">
        <v>370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"&amp;"(MTD)"</f>
        <v>#REF!</v>
      </c>
      <c r="D5" s="168"/>
      <c r="E5" s="168"/>
      <c r="F5" s="168"/>
      <c r="G5" s="58"/>
      <c r="H5" s="168" t="e">
        <f>"Actuals"&amp;" "&amp;"-"&amp;" "&amp;#REF!&amp;" "&amp;"(MTD)"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25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25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25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25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25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25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91" t="s">
        <v>394</v>
      </c>
    </row>
    <row r="34" spans="1:1" x14ac:dyDescent="0.25">
      <c r="A34" s="91" t="s">
        <v>395</v>
      </c>
    </row>
    <row r="35" spans="1:1" x14ac:dyDescent="0.25">
      <c r="A35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9" t="s">
        <v>373</v>
      </c>
      <c r="B4" s="170"/>
      <c r="C4" s="166" t="s">
        <v>390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"&amp;"(YTD)"</f>
        <v>#REF!</v>
      </c>
      <c r="D5" s="168"/>
      <c r="E5" s="168"/>
      <c r="F5" s="168"/>
      <c r="G5" s="58"/>
      <c r="H5" s="168" t="e">
        <f>"Actuals"&amp;" "&amp;"-"&amp;" "&amp;#REF!&amp;" "&amp;"(YTD)"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/>
      <c r="H6" s="90" t="s">
        <v>70</v>
      </c>
      <c r="I6" s="90" t="s">
        <v>71</v>
      </c>
      <c r="J6" s="90" t="s">
        <v>72</v>
      </c>
      <c r="K6" s="90" t="s">
        <v>73</v>
      </c>
      <c r="L6" s="58"/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25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25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25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25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25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99"/>
      <c r="B26" s="100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91" t="s">
        <v>394</v>
      </c>
    </row>
    <row r="34" spans="1:1" x14ac:dyDescent="0.25">
      <c r="A34" s="91" t="s">
        <v>395</v>
      </c>
    </row>
    <row r="35" spans="1:1" x14ac:dyDescent="0.25">
      <c r="A35" s="91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O30" sqref="O30"/>
      <selection pane="topRight" activeCell="O30" sqref="O30"/>
      <selection pane="bottomLeft" activeCell="O30" sqref="O30"/>
      <selection pane="bottomRight" activeCell="J35" sqref="J35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28515625" bestFit="1" customWidth="1"/>
  </cols>
  <sheetData>
    <row r="1" spans="1:3" ht="23.45" customHeight="1" x14ac:dyDescent="0.25">
      <c r="A1" s="77"/>
      <c r="B1" s="78"/>
    </row>
    <row r="2" spans="1:3" ht="33" customHeight="1" x14ac:dyDescent="0.25">
      <c r="A2" s="174" t="s">
        <v>466</v>
      </c>
      <c r="B2" s="175"/>
      <c r="C2" s="176"/>
    </row>
    <row r="3" spans="1:3" ht="33" customHeight="1" x14ac:dyDescent="0.25">
      <c r="A3" s="50" t="s">
        <v>260</v>
      </c>
      <c r="B3" s="50" t="s">
        <v>258</v>
      </c>
      <c r="C3" s="50" t="s">
        <v>259</v>
      </c>
    </row>
    <row r="4" spans="1:3" ht="18" customHeight="1" x14ac:dyDescent="0.25">
      <c r="A4" s="73" t="s">
        <v>422</v>
      </c>
      <c r="B4" s="79">
        <v>0.80175782401671081</v>
      </c>
      <c r="C4" s="79">
        <v>0.4664197153500812</v>
      </c>
    </row>
    <row r="5" spans="1:3" ht="18" customHeight="1" x14ac:dyDescent="0.25">
      <c r="A5" s="80" t="s">
        <v>423</v>
      </c>
      <c r="B5" s="81">
        <v>1.3410326584410355</v>
      </c>
      <c r="C5" s="81">
        <v>0.24170474734931702</v>
      </c>
    </row>
    <row r="6" spans="1:3" ht="18" customHeight="1" x14ac:dyDescent="0.25">
      <c r="A6" s="73" t="s">
        <v>424</v>
      </c>
      <c r="B6" s="82">
        <v>36.652233176027615</v>
      </c>
      <c r="C6" s="82">
        <v>0</v>
      </c>
    </row>
    <row r="7" spans="1:3" ht="18" customHeight="1" x14ac:dyDescent="0.25">
      <c r="A7" s="80" t="s">
        <v>425</v>
      </c>
      <c r="B7" s="81">
        <v>14.27529163864518</v>
      </c>
      <c r="C7" s="81">
        <v>0</v>
      </c>
    </row>
    <row r="8" spans="1:3" ht="18" customHeight="1" x14ac:dyDescent="0.25">
      <c r="A8" s="73" t="s">
        <v>426</v>
      </c>
      <c r="B8" s="82">
        <v>3.1608874075772673</v>
      </c>
      <c r="C8" s="82">
        <v>0</v>
      </c>
    </row>
    <row r="9" spans="1:3" ht="18" customHeight="1" x14ac:dyDescent="0.25">
      <c r="A9" s="80" t="s">
        <v>427</v>
      </c>
      <c r="B9" s="81">
        <v>6.8292533823299877</v>
      </c>
      <c r="C9" s="81">
        <v>4.0843938294010886</v>
      </c>
    </row>
    <row r="10" spans="1:3" ht="18" customHeight="1" x14ac:dyDescent="0.25">
      <c r="A10" s="73" t="s">
        <v>428</v>
      </c>
      <c r="B10" s="82">
        <v>16.475415013479218</v>
      </c>
      <c r="C10" s="82">
        <v>23.692008023688985</v>
      </c>
    </row>
    <row r="11" spans="1:3" ht="18" customHeight="1" x14ac:dyDescent="0.25">
      <c r="A11" s="80" t="s">
        <v>429</v>
      </c>
      <c r="B11" s="81">
        <v>12.775627564086506</v>
      </c>
      <c r="C11" s="81">
        <v>5.3953075747444839</v>
      </c>
    </row>
    <row r="12" spans="1:3" ht="18" customHeight="1" x14ac:dyDescent="0.25">
      <c r="A12" s="73" t="s">
        <v>430</v>
      </c>
      <c r="B12" s="82">
        <v>3.9177676043989074</v>
      </c>
      <c r="C12" s="82">
        <v>3.6024339478460217</v>
      </c>
    </row>
    <row r="13" spans="1:3" ht="18" customHeight="1" x14ac:dyDescent="0.25">
      <c r="A13" s="80" t="s">
        <v>448</v>
      </c>
      <c r="B13" s="81">
        <v>3.9065962660926838</v>
      </c>
      <c r="C13" s="81">
        <v>0</v>
      </c>
    </row>
    <row r="14" spans="1:3" ht="18" customHeight="1" x14ac:dyDescent="0.25">
      <c r="A14" s="116" t="s">
        <v>431</v>
      </c>
      <c r="B14" s="117">
        <v>11.43005513568823</v>
      </c>
      <c r="C14" s="117">
        <v>7.3283026076989208E-3</v>
      </c>
    </row>
    <row r="15" spans="1:3" ht="18" customHeight="1" x14ac:dyDescent="0.25">
      <c r="A15" s="80" t="s">
        <v>432</v>
      </c>
      <c r="B15" s="81">
        <v>3.9301227389309505</v>
      </c>
      <c r="C15" s="81">
        <v>0</v>
      </c>
    </row>
    <row r="16" spans="1:3" ht="18" customHeight="1" x14ac:dyDescent="0.25">
      <c r="A16" s="116" t="s">
        <v>433</v>
      </c>
      <c r="B16" s="117">
        <v>19.604072386004734</v>
      </c>
      <c r="C16" s="117">
        <v>9.4371840672461555</v>
      </c>
    </row>
    <row r="17" spans="1:3" ht="18" customHeight="1" x14ac:dyDescent="0.25">
      <c r="A17" s="80" t="s">
        <v>253</v>
      </c>
      <c r="B17" s="81">
        <v>53.705515018874742</v>
      </c>
      <c r="C17" s="81">
        <v>18.299790619925496</v>
      </c>
    </row>
    <row r="18" spans="1:3" ht="18" customHeight="1" x14ac:dyDescent="0.25">
      <c r="A18" s="116" t="s">
        <v>254</v>
      </c>
      <c r="B18" s="117">
        <v>29.457318969952617</v>
      </c>
      <c r="C18" s="117">
        <v>17.968890629477507</v>
      </c>
    </row>
    <row r="19" spans="1:3" ht="18" customHeight="1" x14ac:dyDescent="0.25">
      <c r="A19" s="80" t="s">
        <v>434</v>
      </c>
      <c r="B19" s="81">
        <v>5.4355545701198773</v>
      </c>
      <c r="C19" s="81">
        <v>1.7261720317126756</v>
      </c>
    </row>
    <row r="20" spans="1:3" ht="18" customHeight="1" x14ac:dyDescent="0.25">
      <c r="A20" s="116" t="s">
        <v>255</v>
      </c>
      <c r="B20" s="117">
        <v>106.70861179465341</v>
      </c>
      <c r="C20" s="117">
        <v>0</v>
      </c>
    </row>
    <row r="21" spans="1:3" ht="18" customHeight="1" x14ac:dyDescent="0.25">
      <c r="A21" s="80" t="s">
        <v>440</v>
      </c>
      <c r="B21" s="81">
        <v>2.8250102081715474</v>
      </c>
      <c r="C21" s="81">
        <v>0</v>
      </c>
    </row>
    <row r="22" spans="1:3" ht="18" customHeight="1" x14ac:dyDescent="0.25">
      <c r="A22" s="73" t="s">
        <v>435</v>
      </c>
      <c r="B22" s="82">
        <v>1.2353208034731871</v>
      </c>
      <c r="C22" s="82">
        <v>2.9732443404336615</v>
      </c>
    </row>
    <row r="23" spans="1:3" ht="18" customHeight="1" x14ac:dyDescent="0.25">
      <c r="A23" s="80" t="s">
        <v>436</v>
      </c>
      <c r="B23" s="81">
        <v>2.8971649706039346</v>
      </c>
      <c r="C23" s="81">
        <v>0</v>
      </c>
    </row>
    <row r="24" spans="1:3" ht="18" customHeight="1" x14ac:dyDescent="0.25">
      <c r="A24" s="73" t="s">
        <v>437</v>
      </c>
      <c r="B24" s="82">
        <v>24.696009125209319</v>
      </c>
      <c r="C24" s="82">
        <v>0</v>
      </c>
    </row>
    <row r="25" spans="1:3" ht="18" customHeight="1" x14ac:dyDescent="0.25">
      <c r="A25" s="80" t="s">
        <v>441</v>
      </c>
      <c r="B25" s="81">
        <v>55.961757414533672</v>
      </c>
      <c r="C25" s="81">
        <v>30.846589168019868</v>
      </c>
    </row>
    <row r="26" spans="1:3" ht="18" customHeight="1" x14ac:dyDescent="0.25">
      <c r="A26" s="116" t="s">
        <v>439</v>
      </c>
      <c r="B26" s="117">
        <v>7.6671078019528007</v>
      </c>
      <c r="C26" s="117">
        <v>19.364476358773523</v>
      </c>
    </row>
    <row r="27" spans="1:3" ht="18" customHeight="1" x14ac:dyDescent="0.25">
      <c r="A27" s="80" t="s">
        <v>256</v>
      </c>
      <c r="B27" s="81">
        <v>68.04754421453444</v>
      </c>
      <c r="C27" s="81">
        <v>0</v>
      </c>
    </row>
    <row r="28" spans="1:3" ht="18" customHeight="1" x14ac:dyDescent="0.25">
      <c r="A28" s="116" t="s">
        <v>257</v>
      </c>
      <c r="B28" s="118">
        <v>7.0892973030001132</v>
      </c>
      <c r="C28" s="118">
        <v>6.831972681249403</v>
      </c>
    </row>
    <row r="29" spans="1:3" ht="18" customHeight="1" x14ac:dyDescent="0.25">
      <c r="A29" s="80" t="s">
        <v>443</v>
      </c>
      <c r="B29" s="119">
        <v>500.8263249907987</v>
      </c>
      <c r="C29" s="119">
        <v>144.93791603782597</v>
      </c>
    </row>
    <row r="30" spans="1:3" ht="18" customHeight="1" x14ac:dyDescent="0.25">
      <c r="A30" s="83"/>
      <c r="B30" s="84"/>
      <c r="C30" s="84"/>
    </row>
    <row r="31" spans="1:3" ht="18" customHeight="1" x14ac:dyDescent="0.25">
      <c r="A31" s="83" t="s">
        <v>438</v>
      </c>
      <c r="B31" s="84"/>
      <c r="C31" s="84"/>
    </row>
    <row r="32" spans="1:3" ht="18" customHeight="1" x14ac:dyDescent="0.25">
      <c r="A32" s="83" t="s">
        <v>444</v>
      </c>
      <c r="B32" s="114">
        <v>102.08675560799078</v>
      </c>
      <c r="C32" s="114">
        <v>79.232975164772185</v>
      </c>
    </row>
    <row r="33" spans="1:3" ht="18" customHeight="1" x14ac:dyDescent="0.25">
      <c r="A33" s="83" t="s">
        <v>445</v>
      </c>
      <c r="B33" s="115">
        <v>-36.741659528815077</v>
      </c>
      <c r="C33" s="115">
        <v>-1.583633298309294</v>
      </c>
    </row>
    <row r="34" spans="1:3" ht="18" customHeight="1" x14ac:dyDescent="0.25">
      <c r="A34" s="120" t="s">
        <v>446</v>
      </c>
      <c r="B34" s="121">
        <v>65.345096079175704</v>
      </c>
      <c r="C34" s="121">
        <v>77.64934186646289</v>
      </c>
    </row>
    <row r="35" spans="1:3" ht="18" customHeight="1" x14ac:dyDescent="0.25">
      <c r="A35" s="151"/>
      <c r="B35" s="152"/>
      <c r="C35" s="152"/>
    </row>
    <row r="36" spans="1:3" ht="18" customHeight="1" x14ac:dyDescent="0.25">
      <c r="A36" s="151" t="s">
        <v>447</v>
      </c>
      <c r="B36" s="153">
        <v>566.17142106997437</v>
      </c>
      <c r="C36" s="153">
        <v>222.58725790428886</v>
      </c>
    </row>
    <row r="37" spans="1:3" ht="18" customHeight="1" x14ac:dyDescent="0.25">
      <c r="A37" s="151"/>
      <c r="B37" s="152"/>
      <c r="C37" s="152"/>
    </row>
    <row r="38" spans="1:3" ht="18" customHeight="1" x14ac:dyDescent="0.25">
      <c r="A38" s="151" t="s">
        <v>467</v>
      </c>
      <c r="B38" s="154">
        <v>2075788</v>
      </c>
      <c r="C38" s="154">
        <v>104690</v>
      </c>
    </row>
    <row r="39" spans="1:3" x14ac:dyDescent="0.25">
      <c r="A39" s="155"/>
      <c r="B39" s="138"/>
      <c r="C39" s="138"/>
    </row>
    <row r="40" spans="1:3" x14ac:dyDescent="0.25">
      <c r="A40" s="156" t="s">
        <v>442</v>
      </c>
      <c r="B40" s="157"/>
      <c r="C40" s="157"/>
    </row>
    <row r="41" spans="1:3" ht="28.15" customHeight="1" x14ac:dyDescent="0.25">
      <c r="A41" s="173" t="s">
        <v>449</v>
      </c>
      <c r="B41" s="173"/>
      <c r="C41" s="173"/>
    </row>
    <row r="42" spans="1:3" ht="28.9" customHeight="1" x14ac:dyDescent="0.25">
      <c r="A42" s="173" t="s">
        <v>457</v>
      </c>
      <c r="B42" s="173"/>
      <c r="C42" s="173"/>
    </row>
    <row r="43" spans="1:3" x14ac:dyDescent="0.25">
      <c r="A43" s="155"/>
      <c r="B43" s="138"/>
      <c r="C43" s="138"/>
    </row>
    <row r="44" spans="1:3" x14ac:dyDescent="0.25">
      <c r="A44" s="155"/>
      <c r="B44" s="138"/>
      <c r="C44" s="138"/>
    </row>
    <row r="45" spans="1:3" ht="27.6" customHeight="1" x14ac:dyDescent="0.25">
      <c r="A45" s="173" t="s">
        <v>470</v>
      </c>
      <c r="B45" s="173"/>
      <c r="C45" s="173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3.28515625" style="2" bestFit="1" customWidth="1"/>
    <col min="16" max="16" width="14.28515625" style="2" bestFit="1" customWidth="1"/>
    <col min="17" max="27" width="13.28515625" style="2" bestFit="1" customWidth="1"/>
    <col min="28" max="28" width="14.28515625" style="2" bestFit="1" customWidth="1"/>
    <col min="29" max="39" width="13.28515625" style="2" bestFit="1" customWidth="1"/>
    <col min="40" max="40" width="14.28515625" style="2" bestFit="1" customWidth="1"/>
    <col min="41" max="41" width="1.7109375" style="2" customWidth="1"/>
    <col min="42" max="43" width="13.28515625" style="2" bestFit="1" customWidth="1"/>
    <col min="44" max="16384" width="8.85546875" style="2"/>
  </cols>
  <sheetData>
    <row r="1" spans="1:43" x14ac:dyDescent="0.2">
      <c r="AP1" s="92" t="e">
        <f>#REF!</f>
        <v>#REF!</v>
      </c>
    </row>
    <row r="2" spans="1:43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O30" sqref="O30"/>
      <selection pane="topRight" activeCell="O30" sqref="O30"/>
      <selection pane="bottomLeft" activeCell="O30" sqref="O30"/>
      <selection pane="bottomRight" activeCell="F45" sqref="F45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140625" bestFit="1" customWidth="1"/>
  </cols>
  <sheetData>
    <row r="1" spans="1:3" ht="23.45" customHeight="1" x14ac:dyDescent="0.25">
      <c r="A1" s="77"/>
      <c r="B1" s="78"/>
    </row>
    <row r="2" spans="1:3" ht="33" customHeight="1" x14ac:dyDescent="0.25">
      <c r="A2" s="174" t="s">
        <v>468</v>
      </c>
      <c r="B2" s="175"/>
      <c r="C2" s="176"/>
    </row>
    <row r="3" spans="1:3" ht="33" customHeight="1" x14ac:dyDescent="0.25">
      <c r="A3" s="50" t="s">
        <v>260</v>
      </c>
      <c r="B3" s="50" t="s">
        <v>258</v>
      </c>
      <c r="C3" s="50" t="s">
        <v>259</v>
      </c>
    </row>
    <row r="4" spans="1:3" ht="18" customHeight="1" x14ac:dyDescent="0.25">
      <c r="A4" s="73" t="s">
        <v>422</v>
      </c>
      <c r="B4" s="131">
        <v>0.65619911931383645</v>
      </c>
      <c r="C4" s="85">
        <v>0.41196014049767837</v>
      </c>
    </row>
    <row r="5" spans="1:3" ht="18" customHeight="1" x14ac:dyDescent="0.25">
      <c r="A5" s="80" t="s">
        <v>423</v>
      </c>
      <c r="B5" s="86">
        <v>1.1166478747742208</v>
      </c>
      <c r="C5" s="86">
        <v>0.18661970218449864</v>
      </c>
    </row>
    <row r="6" spans="1:3" ht="18" customHeight="1" x14ac:dyDescent="0.25">
      <c r="A6" s="73" t="s">
        <v>424</v>
      </c>
      <c r="B6" s="87">
        <v>36.843835449604967</v>
      </c>
      <c r="C6" s="88">
        <v>0</v>
      </c>
    </row>
    <row r="7" spans="1:3" ht="18" customHeight="1" x14ac:dyDescent="0.25">
      <c r="A7" s="80" t="s">
        <v>425</v>
      </c>
      <c r="B7" s="86">
        <v>11.057303127097716</v>
      </c>
      <c r="C7" s="86">
        <v>0</v>
      </c>
    </row>
    <row r="8" spans="1:3" ht="18" customHeight="1" x14ac:dyDescent="0.25">
      <c r="A8" s="73" t="s">
        <v>426</v>
      </c>
      <c r="B8" s="87">
        <v>2.6240142210864001</v>
      </c>
      <c r="C8" s="88">
        <v>0</v>
      </c>
    </row>
    <row r="9" spans="1:3" ht="18" customHeight="1" x14ac:dyDescent="0.25">
      <c r="A9" s="80" t="s">
        <v>427</v>
      </c>
      <c r="B9" s="86">
        <v>5.6489962389815229</v>
      </c>
      <c r="C9" s="86">
        <v>3.2915663794992116</v>
      </c>
    </row>
    <row r="10" spans="1:3" ht="18" customHeight="1" x14ac:dyDescent="0.25">
      <c r="A10" s="73" t="s">
        <v>428</v>
      </c>
      <c r="B10" s="87">
        <v>14.656569637242944</v>
      </c>
      <c r="C10" s="88">
        <v>20.104652777090681</v>
      </c>
    </row>
    <row r="11" spans="1:3" ht="18" customHeight="1" x14ac:dyDescent="0.25">
      <c r="A11" s="80" t="s">
        <v>429</v>
      </c>
      <c r="B11" s="86">
        <v>10.444512103735821</v>
      </c>
      <c r="C11" s="86">
        <v>4.6872404079238432</v>
      </c>
    </row>
    <row r="12" spans="1:3" ht="18" customHeight="1" x14ac:dyDescent="0.25">
      <c r="A12" s="73" t="s">
        <v>430</v>
      </c>
      <c r="B12" s="87">
        <v>3.7744347360231409</v>
      </c>
      <c r="C12" s="88">
        <v>4.2592120256966579</v>
      </c>
    </row>
    <row r="13" spans="1:3" ht="18" customHeight="1" x14ac:dyDescent="0.25">
      <c r="A13" s="80" t="s">
        <v>448</v>
      </c>
      <c r="B13" s="86">
        <v>2.6420117988172254</v>
      </c>
      <c r="C13" s="86">
        <v>0</v>
      </c>
    </row>
    <row r="14" spans="1:3" ht="18" customHeight="1" x14ac:dyDescent="0.25">
      <c r="A14" s="116" t="s">
        <v>431</v>
      </c>
      <c r="B14" s="87">
        <v>9.266516883399337</v>
      </c>
      <c r="C14" s="87">
        <v>1.2821430843056744E-2</v>
      </c>
    </row>
    <row r="15" spans="1:3" ht="18" customHeight="1" x14ac:dyDescent="0.25">
      <c r="A15" s="80" t="s">
        <v>432</v>
      </c>
      <c r="B15" s="86">
        <v>3.4943141914244151</v>
      </c>
      <c r="C15" s="86">
        <v>0</v>
      </c>
    </row>
    <row r="16" spans="1:3" ht="18" customHeight="1" x14ac:dyDescent="0.25">
      <c r="A16" s="116" t="s">
        <v>433</v>
      </c>
      <c r="B16" s="87">
        <v>14.691215489189631</v>
      </c>
      <c r="C16" s="87">
        <v>7.6243406573990971</v>
      </c>
    </row>
    <row r="17" spans="1:3" ht="18" customHeight="1" x14ac:dyDescent="0.25">
      <c r="A17" s="80" t="s">
        <v>253</v>
      </c>
      <c r="B17" s="86">
        <v>43.077327842893268</v>
      </c>
      <c r="C17" s="86">
        <v>12.632531361088926</v>
      </c>
    </row>
    <row r="18" spans="1:3" ht="18" customHeight="1" x14ac:dyDescent="0.25">
      <c r="A18" s="116" t="s">
        <v>254</v>
      </c>
      <c r="B18" s="87">
        <v>23.707115087881633</v>
      </c>
      <c r="C18" s="87">
        <v>13.473173410036962</v>
      </c>
    </row>
    <row r="19" spans="1:3" ht="18" customHeight="1" x14ac:dyDescent="0.25">
      <c r="A19" s="80" t="s">
        <v>434</v>
      </c>
      <c r="B19" s="86">
        <v>4.8153266575157803</v>
      </c>
      <c r="C19" s="86">
        <v>1.5553572301886258</v>
      </c>
    </row>
    <row r="20" spans="1:3" ht="18" customHeight="1" x14ac:dyDescent="0.25">
      <c r="A20" s="116" t="s">
        <v>255</v>
      </c>
      <c r="B20" s="87">
        <v>108.55869214888511</v>
      </c>
      <c r="C20" s="87">
        <v>0</v>
      </c>
    </row>
    <row r="21" spans="1:3" ht="18" customHeight="1" x14ac:dyDescent="0.25">
      <c r="A21" s="80" t="s">
        <v>440</v>
      </c>
      <c r="B21" s="86">
        <v>2.397051401044981</v>
      </c>
      <c r="C21" s="86">
        <v>0</v>
      </c>
    </row>
    <row r="22" spans="1:3" ht="18" customHeight="1" x14ac:dyDescent="0.25">
      <c r="A22" s="73" t="s">
        <v>435</v>
      </c>
      <c r="B22" s="87">
        <v>1.0555245546759497</v>
      </c>
      <c r="C22" s="88">
        <v>2.6045687187714224</v>
      </c>
    </row>
    <row r="23" spans="1:3" ht="18" customHeight="1" x14ac:dyDescent="0.25">
      <c r="A23" s="80" t="s">
        <v>436</v>
      </c>
      <c r="B23" s="86">
        <v>3.148303311736167</v>
      </c>
      <c r="C23" s="86">
        <v>0</v>
      </c>
    </row>
    <row r="24" spans="1:3" ht="18" customHeight="1" x14ac:dyDescent="0.25">
      <c r="A24" s="73" t="s">
        <v>437</v>
      </c>
      <c r="B24" s="87">
        <v>19.773369222705171</v>
      </c>
      <c r="C24" s="88">
        <v>0</v>
      </c>
    </row>
    <row r="25" spans="1:3" ht="18" customHeight="1" x14ac:dyDescent="0.25">
      <c r="A25" s="80" t="s">
        <v>441</v>
      </c>
      <c r="B25" s="86">
        <v>43.113258014710347</v>
      </c>
      <c r="C25" s="86">
        <v>29.338359074750706</v>
      </c>
    </row>
    <row r="26" spans="1:3" ht="18" customHeight="1" x14ac:dyDescent="0.25">
      <c r="A26" s="116" t="s">
        <v>439</v>
      </c>
      <c r="B26" s="87">
        <v>6.31025124947754</v>
      </c>
      <c r="C26" s="87">
        <v>15.703329667766809</v>
      </c>
    </row>
    <row r="27" spans="1:3" ht="18" customHeight="1" x14ac:dyDescent="0.25">
      <c r="A27" s="80" t="s">
        <v>256</v>
      </c>
      <c r="B27" s="86">
        <v>54.202606344276404</v>
      </c>
      <c r="C27" s="86">
        <v>0</v>
      </c>
    </row>
    <row r="28" spans="1:3" ht="18" customHeight="1" x14ac:dyDescent="0.25">
      <c r="A28" s="116" t="s">
        <v>257</v>
      </c>
      <c r="B28" s="122">
        <v>3.3170444755534492</v>
      </c>
      <c r="C28" s="122">
        <v>1.0648819550944542</v>
      </c>
    </row>
    <row r="29" spans="1:3" ht="18" customHeight="1" x14ac:dyDescent="0.25">
      <c r="A29" s="80" t="s">
        <v>443</v>
      </c>
      <c r="B29" s="119">
        <v>430.39244118204698</v>
      </c>
      <c r="C29" s="119">
        <v>116.95061493883262</v>
      </c>
    </row>
    <row r="30" spans="1:3" ht="18" customHeight="1" x14ac:dyDescent="0.25">
      <c r="A30" s="151"/>
      <c r="B30" s="158"/>
      <c r="C30" s="158"/>
    </row>
    <row r="31" spans="1:3" ht="18" customHeight="1" x14ac:dyDescent="0.25">
      <c r="A31" s="151" t="s">
        <v>438</v>
      </c>
      <c r="B31" s="158"/>
      <c r="C31" s="158"/>
    </row>
    <row r="32" spans="1:3" ht="18" customHeight="1" x14ac:dyDescent="0.25">
      <c r="A32" s="151" t="s">
        <v>444</v>
      </c>
      <c r="B32" s="159">
        <v>78.202391587235738</v>
      </c>
      <c r="C32" s="159">
        <v>59.481823077521092</v>
      </c>
    </row>
    <row r="33" spans="1:3" ht="18" customHeight="1" x14ac:dyDescent="0.25">
      <c r="A33" s="151" t="s">
        <v>445</v>
      </c>
      <c r="B33" s="160">
        <v>-48.122113404372882</v>
      </c>
      <c r="C33" s="160">
        <v>-0.30947829282599632</v>
      </c>
    </row>
    <row r="34" spans="1:3" ht="18" customHeight="1" x14ac:dyDescent="0.25">
      <c r="A34" s="120" t="s">
        <v>446</v>
      </c>
      <c r="B34" s="121">
        <v>30.080278182862862</v>
      </c>
      <c r="C34" s="121">
        <v>59.172344784695092</v>
      </c>
    </row>
    <row r="35" spans="1:3" ht="18" customHeight="1" x14ac:dyDescent="0.25">
      <c r="A35" s="151"/>
      <c r="B35" s="161"/>
      <c r="C35" s="161"/>
    </row>
    <row r="36" spans="1:3" ht="18" customHeight="1" x14ac:dyDescent="0.25">
      <c r="A36" s="151" t="s">
        <v>447</v>
      </c>
      <c r="B36" s="153">
        <v>460.47271936490984</v>
      </c>
      <c r="C36" s="153">
        <v>176.12295972352771</v>
      </c>
    </row>
    <row r="37" spans="1:3" ht="18" customHeight="1" x14ac:dyDescent="0.25">
      <c r="A37" s="151"/>
      <c r="B37" s="161"/>
      <c r="C37" s="161"/>
    </row>
    <row r="38" spans="1:3" ht="18" customHeight="1" x14ac:dyDescent="0.25">
      <c r="A38" s="151" t="s">
        <v>469</v>
      </c>
      <c r="B38" s="154">
        <v>14520269</v>
      </c>
      <c r="C38" s="154">
        <v>707485</v>
      </c>
    </row>
    <row r="39" spans="1:3" x14ac:dyDescent="0.25">
      <c r="A39" s="155"/>
      <c r="B39" s="138"/>
      <c r="C39" s="138"/>
    </row>
    <row r="40" spans="1:3" x14ac:dyDescent="0.25">
      <c r="A40" s="156" t="s">
        <v>261</v>
      </c>
      <c r="B40" s="157"/>
      <c r="C40" s="157"/>
    </row>
    <row r="41" spans="1:3" ht="28.15" customHeight="1" x14ac:dyDescent="0.25">
      <c r="A41" s="173" t="s">
        <v>450</v>
      </c>
      <c r="B41" s="173"/>
      <c r="C41" s="173"/>
    </row>
    <row r="42" spans="1:3" ht="28.9" customHeight="1" x14ac:dyDescent="0.25">
      <c r="A42" s="173" t="s">
        <v>457</v>
      </c>
      <c r="B42" s="173"/>
      <c r="C42" s="173"/>
    </row>
    <row r="43" spans="1:3" x14ac:dyDescent="0.25">
      <c r="A43" s="155"/>
      <c r="B43" s="138"/>
      <c r="C43" s="138"/>
    </row>
    <row r="44" spans="1:3" x14ac:dyDescent="0.25">
      <c r="A44" s="155"/>
      <c r="B44" s="138"/>
      <c r="C44" s="138"/>
    </row>
    <row r="45" spans="1:3" ht="27.6" customHeight="1" x14ac:dyDescent="0.25">
      <c r="A45" s="173" t="s">
        <v>471</v>
      </c>
      <c r="B45" s="173"/>
      <c r="C45" s="173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T108"/>
  <sheetViews>
    <sheetView zoomScale="70" zoomScaleNormal="70" zoomScaleSheetLayoutView="70" workbookViewId="0">
      <pane xSplit="1" ySplit="3" topLeftCell="B4" activePane="bottomRight" state="frozen"/>
      <selection activeCell="O30" sqref="O30"/>
      <selection pane="topRight" activeCell="O30" sqref="O30"/>
      <selection pane="bottomLeft" activeCell="O30" sqref="O30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16384" width="8.85546875" style="15"/>
  </cols>
  <sheetData>
    <row r="1" spans="1:20" ht="31.5" x14ac:dyDescent="0.25">
      <c r="A1" s="178"/>
      <c r="B1" s="179"/>
    </row>
    <row r="2" spans="1:20" s="112" customFormat="1" ht="24" customHeight="1" x14ac:dyDescent="0.35">
      <c r="A2" s="177" t="s">
        <v>458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1:20" s="69" customFormat="1" ht="76.900000000000006" customHeight="1" x14ac:dyDescent="0.25">
      <c r="A3" s="101" t="s">
        <v>374</v>
      </c>
      <c r="B3" s="101" t="s">
        <v>375</v>
      </c>
      <c r="C3" s="101" t="s">
        <v>376</v>
      </c>
      <c r="D3" s="101" t="s">
        <v>377</v>
      </c>
      <c r="E3" s="101" t="s">
        <v>378</v>
      </c>
      <c r="F3" s="101" t="s">
        <v>379</v>
      </c>
      <c r="G3" s="101" t="s">
        <v>451</v>
      </c>
      <c r="H3" s="101" t="s">
        <v>380</v>
      </c>
      <c r="I3" s="101" t="s">
        <v>381</v>
      </c>
      <c r="J3" s="101" t="s">
        <v>382</v>
      </c>
      <c r="K3" s="101" t="s">
        <v>262</v>
      </c>
      <c r="L3" s="101" t="s">
        <v>263</v>
      </c>
      <c r="M3" s="101" t="s">
        <v>264</v>
      </c>
      <c r="N3" s="101" t="s">
        <v>265</v>
      </c>
      <c r="O3" s="101" t="s">
        <v>266</v>
      </c>
      <c r="P3" s="101" t="s">
        <v>383</v>
      </c>
      <c r="Q3" s="101" t="s">
        <v>384</v>
      </c>
      <c r="R3" s="101" t="s">
        <v>452</v>
      </c>
      <c r="S3" s="101" t="s">
        <v>385</v>
      </c>
      <c r="T3" s="101" t="s">
        <v>65</v>
      </c>
    </row>
    <row r="4" spans="1:20" s="72" customFormat="1" ht="18" customHeight="1" x14ac:dyDescent="0.3">
      <c r="A4" s="109" t="s">
        <v>267</v>
      </c>
      <c r="B4" s="102">
        <v>2079</v>
      </c>
      <c r="C4" s="102">
        <v>22</v>
      </c>
      <c r="D4" s="102">
        <v>4719</v>
      </c>
      <c r="E4" s="102">
        <v>8822</v>
      </c>
      <c r="F4" s="102">
        <v>2757</v>
      </c>
      <c r="G4" s="102">
        <v>62</v>
      </c>
      <c r="H4" s="102">
        <v>370</v>
      </c>
      <c r="I4" s="102">
        <v>4811</v>
      </c>
      <c r="J4" s="102">
        <v>7651</v>
      </c>
      <c r="K4" s="102">
        <v>2727</v>
      </c>
      <c r="L4" s="102">
        <v>148</v>
      </c>
      <c r="M4" s="102">
        <v>801</v>
      </c>
      <c r="N4" s="102">
        <v>437</v>
      </c>
      <c r="O4" s="102">
        <v>18</v>
      </c>
      <c r="P4" s="102">
        <v>0</v>
      </c>
      <c r="Q4" s="102">
        <v>241</v>
      </c>
      <c r="R4" s="102">
        <v>0</v>
      </c>
      <c r="S4" s="103">
        <v>35665</v>
      </c>
      <c r="T4" s="103">
        <v>1943</v>
      </c>
    </row>
    <row r="5" spans="1:20" s="72" customFormat="1" ht="18" customHeight="1" x14ac:dyDescent="0.3">
      <c r="A5" s="110" t="s">
        <v>268</v>
      </c>
      <c r="B5" s="104">
        <v>463</v>
      </c>
      <c r="C5" s="104">
        <v>4</v>
      </c>
      <c r="D5" s="104">
        <v>910</v>
      </c>
      <c r="E5" s="104">
        <v>1617</v>
      </c>
      <c r="F5" s="104">
        <v>676</v>
      </c>
      <c r="G5" s="104">
        <v>21</v>
      </c>
      <c r="H5" s="104">
        <v>76</v>
      </c>
      <c r="I5" s="104">
        <v>1075</v>
      </c>
      <c r="J5" s="104">
        <v>1428</v>
      </c>
      <c r="K5" s="104">
        <v>625</v>
      </c>
      <c r="L5" s="104">
        <v>36</v>
      </c>
      <c r="M5" s="104">
        <v>217</v>
      </c>
      <c r="N5" s="104">
        <v>122</v>
      </c>
      <c r="O5" s="104">
        <v>0</v>
      </c>
      <c r="P5" s="104">
        <v>0</v>
      </c>
      <c r="Q5" s="104">
        <v>9</v>
      </c>
      <c r="R5" s="104">
        <v>0</v>
      </c>
      <c r="S5" s="105">
        <v>7279</v>
      </c>
      <c r="T5" s="105">
        <v>476</v>
      </c>
    </row>
    <row r="6" spans="1:20" s="72" customFormat="1" ht="18" customHeight="1" x14ac:dyDescent="0.3">
      <c r="A6" s="109" t="s">
        <v>269</v>
      </c>
      <c r="B6" s="102">
        <v>207</v>
      </c>
      <c r="C6" s="102">
        <v>0</v>
      </c>
      <c r="D6" s="102">
        <v>383</v>
      </c>
      <c r="E6" s="102">
        <v>465</v>
      </c>
      <c r="F6" s="102">
        <v>159</v>
      </c>
      <c r="G6" s="102">
        <v>15</v>
      </c>
      <c r="H6" s="102">
        <v>25</v>
      </c>
      <c r="I6" s="102">
        <v>349</v>
      </c>
      <c r="J6" s="102">
        <v>569</v>
      </c>
      <c r="K6" s="102">
        <v>174</v>
      </c>
      <c r="L6" s="102">
        <v>25</v>
      </c>
      <c r="M6" s="102">
        <v>109</v>
      </c>
      <c r="N6" s="102">
        <v>46</v>
      </c>
      <c r="O6" s="102">
        <v>1</v>
      </c>
      <c r="P6" s="102">
        <v>0</v>
      </c>
      <c r="Q6" s="102">
        <v>4</v>
      </c>
      <c r="R6" s="102">
        <v>0</v>
      </c>
      <c r="S6" s="103">
        <v>2531</v>
      </c>
      <c r="T6" s="103">
        <v>142</v>
      </c>
    </row>
    <row r="7" spans="1:20" s="72" customFormat="1" ht="18" customHeight="1" x14ac:dyDescent="0.3">
      <c r="A7" s="110" t="s">
        <v>270</v>
      </c>
      <c r="B7" s="104">
        <v>565</v>
      </c>
      <c r="C7" s="104">
        <v>6</v>
      </c>
      <c r="D7" s="104">
        <v>1338</v>
      </c>
      <c r="E7" s="104">
        <v>1831</v>
      </c>
      <c r="F7" s="104">
        <v>607</v>
      </c>
      <c r="G7" s="104">
        <v>8</v>
      </c>
      <c r="H7" s="104">
        <v>83</v>
      </c>
      <c r="I7" s="104">
        <v>1158</v>
      </c>
      <c r="J7" s="104">
        <v>1250</v>
      </c>
      <c r="K7" s="104">
        <v>403</v>
      </c>
      <c r="L7" s="104">
        <v>33</v>
      </c>
      <c r="M7" s="104">
        <v>317</v>
      </c>
      <c r="N7" s="104">
        <v>126</v>
      </c>
      <c r="O7" s="104">
        <v>0</v>
      </c>
      <c r="P7" s="104">
        <v>0</v>
      </c>
      <c r="Q7" s="104">
        <v>4</v>
      </c>
      <c r="R7" s="104">
        <v>0</v>
      </c>
      <c r="S7" s="105">
        <v>7729</v>
      </c>
      <c r="T7" s="105">
        <v>212</v>
      </c>
    </row>
    <row r="8" spans="1:20" s="72" customFormat="1" ht="18" customHeight="1" x14ac:dyDescent="0.3">
      <c r="A8" s="109" t="s">
        <v>271</v>
      </c>
      <c r="B8" s="102">
        <v>626</v>
      </c>
      <c r="C8" s="102">
        <v>4</v>
      </c>
      <c r="D8" s="102">
        <v>926</v>
      </c>
      <c r="E8" s="102">
        <v>911</v>
      </c>
      <c r="F8" s="102">
        <v>410</v>
      </c>
      <c r="G8" s="102">
        <v>32</v>
      </c>
      <c r="H8" s="102">
        <v>62</v>
      </c>
      <c r="I8" s="102">
        <v>763</v>
      </c>
      <c r="J8" s="102">
        <v>1071</v>
      </c>
      <c r="K8" s="102">
        <v>440</v>
      </c>
      <c r="L8" s="102">
        <v>62</v>
      </c>
      <c r="M8" s="102">
        <v>248</v>
      </c>
      <c r="N8" s="102">
        <v>94</v>
      </c>
      <c r="O8" s="102">
        <v>2</v>
      </c>
      <c r="P8" s="102">
        <v>0</v>
      </c>
      <c r="Q8" s="102">
        <v>12</v>
      </c>
      <c r="R8" s="102">
        <v>0</v>
      </c>
      <c r="S8" s="103">
        <v>5663</v>
      </c>
      <c r="T8" s="103">
        <v>353</v>
      </c>
    </row>
    <row r="9" spans="1:20" s="72" customFormat="1" ht="18" customHeight="1" x14ac:dyDescent="0.3">
      <c r="A9" s="110" t="s">
        <v>272</v>
      </c>
      <c r="B9" s="104">
        <v>367</v>
      </c>
      <c r="C9" s="104">
        <v>2</v>
      </c>
      <c r="D9" s="104">
        <v>472</v>
      </c>
      <c r="E9" s="104">
        <v>566</v>
      </c>
      <c r="F9" s="104">
        <v>184</v>
      </c>
      <c r="G9" s="104">
        <v>9</v>
      </c>
      <c r="H9" s="104">
        <v>33</v>
      </c>
      <c r="I9" s="104">
        <v>220</v>
      </c>
      <c r="J9" s="104">
        <v>709</v>
      </c>
      <c r="K9" s="104">
        <v>266</v>
      </c>
      <c r="L9" s="104">
        <v>26</v>
      </c>
      <c r="M9" s="104">
        <v>121</v>
      </c>
      <c r="N9" s="104">
        <v>45</v>
      </c>
      <c r="O9" s="104">
        <v>0</v>
      </c>
      <c r="P9" s="104">
        <v>0</v>
      </c>
      <c r="Q9" s="104">
        <v>2</v>
      </c>
      <c r="R9" s="104">
        <v>0</v>
      </c>
      <c r="S9" s="105">
        <v>3022</v>
      </c>
      <c r="T9" s="105">
        <v>246</v>
      </c>
    </row>
    <row r="10" spans="1:20" s="72" customFormat="1" ht="18" customHeight="1" x14ac:dyDescent="0.3">
      <c r="A10" s="109" t="s">
        <v>273</v>
      </c>
      <c r="B10" s="102">
        <v>963</v>
      </c>
      <c r="C10" s="102">
        <v>8</v>
      </c>
      <c r="D10" s="102">
        <v>2199</v>
      </c>
      <c r="E10" s="102">
        <v>2708</v>
      </c>
      <c r="F10" s="102">
        <v>1068</v>
      </c>
      <c r="G10" s="102">
        <v>42</v>
      </c>
      <c r="H10" s="102">
        <v>93</v>
      </c>
      <c r="I10" s="102">
        <v>1333</v>
      </c>
      <c r="J10" s="102">
        <v>2296</v>
      </c>
      <c r="K10" s="102">
        <v>674</v>
      </c>
      <c r="L10" s="102">
        <v>58</v>
      </c>
      <c r="M10" s="102">
        <v>335</v>
      </c>
      <c r="N10" s="102">
        <v>155</v>
      </c>
      <c r="O10" s="102">
        <v>11</v>
      </c>
      <c r="P10" s="102">
        <v>0</v>
      </c>
      <c r="Q10" s="102">
        <v>10</v>
      </c>
      <c r="R10" s="102">
        <v>0</v>
      </c>
      <c r="S10" s="103">
        <v>11953</v>
      </c>
      <c r="T10" s="103">
        <v>543</v>
      </c>
    </row>
    <row r="11" spans="1:20" s="72" customFormat="1" ht="18" customHeight="1" x14ac:dyDescent="0.3">
      <c r="A11" s="110" t="s">
        <v>274</v>
      </c>
      <c r="B11" s="104">
        <v>638</v>
      </c>
      <c r="C11" s="104">
        <v>9</v>
      </c>
      <c r="D11" s="104">
        <v>1207</v>
      </c>
      <c r="E11" s="104">
        <v>1147</v>
      </c>
      <c r="F11" s="104">
        <v>385</v>
      </c>
      <c r="G11" s="104">
        <v>9</v>
      </c>
      <c r="H11" s="104">
        <v>45</v>
      </c>
      <c r="I11" s="104">
        <v>783</v>
      </c>
      <c r="J11" s="104">
        <v>887</v>
      </c>
      <c r="K11" s="104">
        <v>270</v>
      </c>
      <c r="L11" s="104">
        <v>50</v>
      </c>
      <c r="M11" s="104">
        <v>261</v>
      </c>
      <c r="N11" s="104">
        <v>127</v>
      </c>
      <c r="O11" s="104">
        <v>1</v>
      </c>
      <c r="P11" s="104">
        <v>0</v>
      </c>
      <c r="Q11" s="104">
        <v>3</v>
      </c>
      <c r="R11" s="104">
        <v>0</v>
      </c>
      <c r="S11" s="105">
        <v>5822</v>
      </c>
      <c r="T11" s="105">
        <v>180</v>
      </c>
    </row>
    <row r="12" spans="1:20" s="72" customFormat="1" ht="18" customHeight="1" x14ac:dyDescent="0.3">
      <c r="A12" s="109" t="s">
        <v>275</v>
      </c>
      <c r="B12" s="102">
        <v>806</v>
      </c>
      <c r="C12" s="102">
        <v>5</v>
      </c>
      <c r="D12" s="102">
        <v>1724</v>
      </c>
      <c r="E12" s="102">
        <v>2160</v>
      </c>
      <c r="F12" s="102">
        <v>798</v>
      </c>
      <c r="G12" s="102">
        <v>5</v>
      </c>
      <c r="H12" s="102">
        <v>90</v>
      </c>
      <c r="I12" s="102">
        <v>1274</v>
      </c>
      <c r="J12" s="102">
        <v>1705</v>
      </c>
      <c r="K12" s="102">
        <v>583</v>
      </c>
      <c r="L12" s="102">
        <v>61</v>
      </c>
      <c r="M12" s="102">
        <v>283</v>
      </c>
      <c r="N12" s="102">
        <v>125</v>
      </c>
      <c r="O12" s="102">
        <v>1</v>
      </c>
      <c r="P12" s="102">
        <v>0</v>
      </c>
      <c r="Q12" s="102">
        <v>4</v>
      </c>
      <c r="R12" s="102">
        <v>0</v>
      </c>
      <c r="S12" s="103">
        <v>9624</v>
      </c>
      <c r="T12" s="103">
        <v>417</v>
      </c>
    </row>
    <row r="13" spans="1:20" s="72" customFormat="1" ht="18" customHeight="1" x14ac:dyDescent="0.3">
      <c r="A13" s="110" t="s">
        <v>276</v>
      </c>
      <c r="B13" s="104">
        <v>1206</v>
      </c>
      <c r="C13" s="104">
        <v>20</v>
      </c>
      <c r="D13" s="104">
        <v>3210</v>
      </c>
      <c r="E13" s="104">
        <v>5445</v>
      </c>
      <c r="F13" s="104">
        <v>2304</v>
      </c>
      <c r="G13" s="104">
        <v>68</v>
      </c>
      <c r="H13" s="104">
        <v>203</v>
      </c>
      <c r="I13" s="104">
        <v>4154</v>
      </c>
      <c r="J13" s="104">
        <v>4452</v>
      </c>
      <c r="K13" s="104">
        <v>1486</v>
      </c>
      <c r="L13" s="104">
        <v>91</v>
      </c>
      <c r="M13" s="104">
        <v>484</v>
      </c>
      <c r="N13" s="104">
        <v>251</v>
      </c>
      <c r="O13" s="104">
        <v>4</v>
      </c>
      <c r="P13" s="104">
        <v>0</v>
      </c>
      <c r="Q13" s="104">
        <v>60</v>
      </c>
      <c r="R13" s="104">
        <v>0</v>
      </c>
      <c r="S13" s="105">
        <v>23438</v>
      </c>
      <c r="T13" s="105">
        <v>1122</v>
      </c>
    </row>
    <row r="14" spans="1:20" s="72" customFormat="1" ht="18" customHeight="1" x14ac:dyDescent="0.3">
      <c r="A14" s="109" t="s">
        <v>277</v>
      </c>
      <c r="B14" s="102">
        <v>3333</v>
      </c>
      <c r="C14" s="102">
        <v>36</v>
      </c>
      <c r="D14" s="102">
        <v>7607</v>
      </c>
      <c r="E14" s="102">
        <v>7423</v>
      </c>
      <c r="F14" s="102">
        <v>2887</v>
      </c>
      <c r="G14" s="102">
        <v>206</v>
      </c>
      <c r="H14" s="102">
        <v>489</v>
      </c>
      <c r="I14" s="102">
        <v>6073</v>
      </c>
      <c r="J14" s="102">
        <v>8977</v>
      </c>
      <c r="K14" s="102">
        <v>3905</v>
      </c>
      <c r="L14" s="102">
        <v>260</v>
      </c>
      <c r="M14" s="102">
        <v>1124</v>
      </c>
      <c r="N14" s="102">
        <v>589</v>
      </c>
      <c r="O14" s="102">
        <v>22</v>
      </c>
      <c r="P14" s="102">
        <v>6</v>
      </c>
      <c r="Q14" s="102">
        <v>628</v>
      </c>
      <c r="R14" s="102">
        <v>0</v>
      </c>
      <c r="S14" s="103">
        <v>43565</v>
      </c>
      <c r="T14" s="103">
        <v>2617</v>
      </c>
    </row>
    <row r="15" spans="1:20" s="72" customFormat="1" ht="18" customHeight="1" x14ac:dyDescent="0.3">
      <c r="A15" s="110" t="s">
        <v>278</v>
      </c>
      <c r="B15" s="104">
        <v>1256</v>
      </c>
      <c r="C15" s="104">
        <v>13</v>
      </c>
      <c r="D15" s="104">
        <v>2807</v>
      </c>
      <c r="E15" s="104">
        <v>4700</v>
      </c>
      <c r="F15" s="104">
        <v>1594</v>
      </c>
      <c r="G15" s="104">
        <v>122</v>
      </c>
      <c r="H15" s="104">
        <v>223</v>
      </c>
      <c r="I15" s="104">
        <v>3276</v>
      </c>
      <c r="J15" s="104">
        <v>4010</v>
      </c>
      <c r="K15" s="104">
        <v>1470</v>
      </c>
      <c r="L15" s="104">
        <v>130</v>
      </c>
      <c r="M15" s="104">
        <v>601</v>
      </c>
      <c r="N15" s="104">
        <v>309</v>
      </c>
      <c r="O15" s="104">
        <v>0</v>
      </c>
      <c r="P15" s="104">
        <v>0</v>
      </c>
      <c r="Q15" s="104">
        <v>73</v>
      </c>
      <c r="R15" s="104">
        <v>0</v>
      </c>
      <c r="S15" s="105">
        <v>20584</v>
      </c>
      <c r="T15" s="105">
        <v>1091</v>
      </c>
    </row>
    <row r="16" spans="1:20" s="72" customFormat="1" ht="18" customHeight="1" x14ac:dyDescent="0.3">
      <c r="A16" s="109" t="s">
        <v>279</v>
      </c>
      <c r="B16" s="102">
        <v>1692</v>
      </c>
      <c r="C16" s="102">
        <v>21</v>
      </c>
      <c r="D16" s="102">
        <v>4041</v>
      </c>
      <c r="E16" s="102">
        <v>8138</v>
      </c>
      <c r="F16" s="102">
        <v>2821</v>
      </c>
      <c r="G16" s="102">
        <v>58</v>
      </c>
      <c r="H16" s="102">
        <v>352</v>
      </c>
      <c r="I16" s="102">
        <v>5948</v>
      </c>
      <c r="J16" s="102">
        <v>8658</v>
      </c>
      <c r="K16" s="102">
        <v>3552</v>
      </c>
      <c r="L16" s="102">
        <v>124</v>
      </c>
      <c r="M16" s="102">
        <v>651</v>
      </c>
      <c r="N16" s="102">
        <v>321</v>
      </c>
      <c r="O16" s="102">
        <v>9</v>
      </c>
      <c r="P16" s="102">
        <v>0</v>
      </c>
      <c r="Q16" s="102">
        <v>372</v>
      </c>
      <c r="R16" s="102">
        <v>0</v>
      </c>
      <c r="S16" s="103">
        <v>36758</v>
      </c>
      <c r="T16" s="103">
        <v>2518</v>
      </c>
    </row>
    <row r="17" spans="1:20" s="72" customFormat="1" ht="18" customHeight="1" x14ac:dyDescent="0.3">
      <c r="A17" s="110" t="s">
        <v>280</v>
      </c>
      <c r="B17" s="104">
        <v>1250</v>
      </c>
      <c r="C17" s="104">
        <v>12</v>
      </c>
      <c r="D17" s="104">
        <v>2745</v>
      </c>
      <c r="E17" s="104">
        <v>4931</v>
      </c>
      <c r="F17" s="104">
        <v>1934</v>
      </c>
      <c r="G17" s="104">
        <v>69</v>
      </c>
      <c r="H17" s="104">
        <v>235</v>
      </c>
      <c r="I17" s="104">
        <v>3111</v>
      </c>
      <c r="J17" s="104">
        <v>3572</v>
      </c>
      <c r="K17" s="104">
        <v>1463</v>
      </c>
      <c r="L17" s="104">
        <v>132</v>
      </c>
      <c r="M17" s="104">
        <v>823</v>
      </c>
      <c r="N17" s="104">
        <v>367</v>
      </c>
      <c r="O17" s="104">
        <v>9</v>
      </c>
      <c r="P17" s="104">
        <v>0</v>
      </c>
      <c r="Q17" s="104">
        <v>72</v>
      </c>
      <c r="R17" s="104">
        <v>0</v>
      </c>
      <c r="S17" s="105">
        <v>20725</v>
      </c>
      <c r="T17" s="105">
        <v>894</v>
      </c>
    </row>
    <row r="18" spans="1:20" s="72" customFormat="1" ht="18" customHeight="1" x14ac:dyDescent="0.3">
      <c r="A18" s="109" t="s">
        <v>281</v>
      </c>
      <c r="B18" s="102">
        <v>68</v>
      </c>
      <c r="C18" s="102">
        <v>2</v>
      </c>
      <c r="D18" s="102">
        <v>171</v>
      </c>
      <c r="E18" s="102">
        <v>249</v>
      </c>
      <c r="F18" s="102">
        <v>98</v>
      </c>
      <c r="G18" s="102">
        <v>1</v>
      </c>
      <c r="H18" s="102">
        <v>17</v>
      </c>
      <c r="I18" s="102">
        <v>243</v>
      </c>
      <c r="J18" s="102">
        <v>218</v>
      </c>
      <c r="K18" s="102">
        <v>117</v>
      </c>
      <c r="L18" s="102">
        <v>8</v>
      </c>
      <c r="M18" s="102">
        <v>31</v>
      </c>
      <c r="N18" s="102">
        <v>11</v>
      </c>
      <c r="O18" s="102">
        <v>0</v>
      </c>
      <c r="P18" s="102">
        <v>0</v>
      </c>
      <c r="Q18" s="102">
        <v>2</v>
      </c>
      <c r="R18" s="102">
        <v>0</v>
      </c>
      <c r="S18" s="103">
        <v>1236</v>
      </c>
      <c r="T18" s="103">
        <v>63</v>
      </c>
    </row>
    <row r="19" spans="1:20" s="72" customFormat="1" ht="18" customHeight="1" x14ac:dyDescent="0.3">
      <c r="A19" s="110" t="s">
        <v>282</v>
      </c>
      <c r="B19" s="104">
        <v>818</v>
      </c>
      <c r="C19" s="104">
        <v>3</v>
      </c>
      <c r="D19" s="104">
        <v>1697</v>
      </c>
      <c r="E19" s="104">
        <v>2020</v>
      </c>
      <c r="F19" s="104">
        <v>871</v>
      </c>
      <c r="G19" s="104">
        <v>69</v>
      </c>
      <c r="H19" s="104">
        <v>104</v>
      </c>
      <c r="I19" s="104">
        <v>2464</v>
      </c>
      <c r="J19" s="104">
        <v>2097</v>
      </c>
      <c r="K19" s="104">
        <v>711</v>
      </c>
      <c r="L19" s="104">
        <v>93</v>
      </c>
      <c r="M19" s="104">
        <v>325</v>
      </c>
      <c r="N19" s="104">
        <v>181</v>
      </c>
      <c r="O19" s="104">
        <v>6</v>
      </c>
      <c r="P19" s="104">
        <v>0</v>
      </c>
      <c r="Q19" s="104">
        <v>13</v>
      </c>
      <c r="R19" s="104">
        <v>0</v>
      </c>
      <c r="S19" s="105">
        <v>11472</v>
      </c>
      <c r="T19" s="105">
        <v>621</v>
      </c>
    </row>
    <row r="20" spans="1:20" s="72" customFormat="1" ht="18" customHeight="1" x14ac:dyDescent="0.3">
      <c r="A20" s="109" t="s">
        <v>283</v>
      </c>
      <c r="B20" s="102">
        <v>539</v>
      </c>
      <c r="C20" s="102">
        <v>9</v>
      </c>
      <c r="D20" s="102">
        <v>873</v>
      </c>
      <c r="E20" s="102">
        <v>1309</v>
      </c>
      <c r="F20" s="102">
        <v>495</v>
      </c>
      <c r="G20" s="102">
        <v>5</v>
      </c>
      <c r="H20" s="102">
        <v>67</v>
      </c>
      <c r="I20" s="102">
        <v>771</v>
      </c>
      <c r="J20" s="102">
        <v>926</v>
      </c>
      <c r="K20" s="102">
        <v>299</v>
      </c>
      <c r="L20" s="102">
        <v>34</v>
      </c>
      <c r="M20" s="102">
        <v>202</v>
      </c>
      <c r="N20" s="102">
        <v>99</v>
      </c>
      <c r="O20" s="102">
        <v>4</v>
      </c>
      <c r="P20" s="102">
        <v>0</v>
      </c>
      <c r="Q20" s="102">
        <v>2</v>
      </c>
      <c r="R20" s="102">
        <v>0</v>
      </c>
      <c r="S20" s="103">
        <v>5634</v>
      </c>
      <c r="T20" s="103">
        <v>206</v>
      </c>
    </row>
    <row r="21" spans="1:20" s="72" customFormat="1" ht="18" customHeight="1" x14ac:dyDescent="0.3">
      <c r="A21" s="110" t="s">
        <v>284</v>
      </c>
      <c r="B21" s="104">
        <v>1904</v>
      </c>
      <c r="C21" s="104">
        <v>26</v>
      </c>
      <c r="D21" s="104">
        <v>4303</v>
      </c>
      <c r="E21" s="104">
        <v>6325</v>
      </c>
      <c r="F21" s="104">
        <v>2202</v>
      </c>
      <c r="G21" s="104">
        <v>201</v>
      </c>
      <c r="H21" s="104">
        <v>432</v>
      </c>
      <c r="I21" s="104">
        <v>3262</v>
      </c>
      <c r="J21" s="104">
        <v>7143</v>
      </c>
      <c r="K21" s="104">
        <v>3034</v>
      </c>
      <c r="L21" s="104">
        <v>152</v>
      </c>
      <c r="M21" s="104">
        <v>823</v>
      </c>
      <c r="N21" s="104">
        <v>454</v>
      </c>
      <c r="O21" s="104">
        <v>11</v>
      </c>
      <c r="P21" s="104">
        <v>0</v>
      </c>
      <c r="Q21" s="104">
        <v>211</v>
      </c>
      <c r="R21" s="104">
        <v>0</v>
      </c>
      <c r="S21" s="105">
        <v>30483</v>
      </c>
      <c r="T21" s="105">
        <v>1983</v>
      </c>
    </row>
    <row r="22" spans="1:20" s="72" customFormat="1" ht="18" customHeight="1" x14ac:dyDescent="0.3">
      <c r="A22" s="109" t="s">
        <v>285</v>
      </c>
      <c r="B22" s="102">
        <v>629</v>
      </c>
      <c r="C22" s="102">
        <v>7</v>
      </c>
      <c r="D22" s="102">
        <v>1129</v>
      </c>
      <c r="E22" s="102">
        <v>1668</v>
      </c>
      <c r="F22" s="102">
        <v>488</v>
      </c>
      <c r="G22" s="102">
        <v>83</v>
      </c>
      <c r="H22" s="102">
        <v>83</v>
      </c>
      <c r="I22" s="102">
        <v>1190</v>
      </c>
      <c r="J22" s="102">
        <v>2497</v>
      </c>
      <c r="K22" s="102">
        <v>926</v>
      </c>
      <c r="L22" s="102">
        <v>48</v>
      </c>
      <c r="M22" s="102">
        <v>258</v>
      </c>
      <c r="N22" s="102">
        <v>155</v>
      </c>
      <c r="O22" s="102">
        <v>0</v>
      </c>
      <c r="P22" s="102">
        <v>0</v>
      </c>
      <c r="Q22" s="102">
        <v>73</v>
      </c>
      <c r="R22" s="102">
        <v>0</v>
      </c>
      <c r="S22" s="103">
        <v>9234</v>
      </c>
      <c r="T22" s="103">
        <v>730</v>
      </c>
    </row>
    <row r="23" spans="1:20" s="72" customFormat="1" ht="18" customHeight="1" x14ac:dyDescent="0.3">
      <c r="A23" s="110" t="s">
        <v>286</v>
      </c>
      <c r="B23" s="104">
        <v>567</v>
      </c>
      <c r="C23" s="104">
        <v>6</v>
      </c>
      <c r="D23" s="104">
        <v>1073</v>
      </c>
      <c r="E23" s="104">
        <v>1243</v>
      </c>
      <c r="F23" s="104">
        <v>512</v>
      </c>
      <c r="G23" s="104">
        <v>33</v>
      </c>
      <c r="H23" s="104">
        <v>75</v>
      </c>
      <c r="I23" s="104">
        <v>1258</v>
      </c>
      <c r="J23" s="104">
        <v>1344</v>
      </c>
      <c r="K23" s="104">
        <v>389</v>
      </c>
      <c r="L23" s="104">
        <v>55</v>
      </c>
      <c r="M23" s="104">
        <v>260</v>
      </c>
      <c r="N23" s="104">
        <v>122</v>
      </c>
      <c r="O23" s="104">
        <v>2</v>
      </c>
      <c r="P23" s="104">
        <v>0</v>
      </c>
      <c r="Q23" s="104">
        <v>9</v>
      </c>
      <c r="R23" s="104">
        <v>0</v>
      </c>
      <c r="S23" s="105">
        <v>6948</v>
      </c>
      <c r="T23" s="105">
        <v>281</v>
      </c>
    </row>
    <row r="24" spans="1:20" s="72" customFormat="1" ht="18" customHeight="1" x14ac:dyDescent="0.3">
      <c r="A24" s="109" t="s">
        <v>287</v>
      </c>
      <c r="B24" s="102">
        <v>329</v>
      </c>
      <c r="C24" s="102">
        <v>4</v>
      </c>
      <c r="D24" s="102">
        <v>611</v>
      </c>
      <c r="E24" s="102">
        <v>736</v>
      </c>
      <c r="F24" s="102">
        <v>270</v>
      </c>
      <c r="G24" s="102">
        <v>1</v>
      </c>
      <c r="H24" s="102">
        <v>30</v>
      </c>
      <c r="I24" s="102">
        <v>558</v>
      </c>
      <c r="J24" s="102">
        <v>631</v>
      </c>
      <c r="K24" s="102">
        <v>188</v>
      </c>
      <c r="L24" s="102">
        <v>20</v>
      </c>
      <c r="M24" s="102">
        <v>99</v>
      </c>
      <c r="N24" s="102">
        <v>48</v>
      </c>
      <c r="O24" s="102">
        <v>0</v>
      </c>
      <c r="P24" s="102">
        <v>0</v>
      </c>
      <c r="Q24" s="102">
        <v>1</v>
      </c>
      <c r="R24" s="102">
        <v>0</v>
      </c>
      <c r="S24" s="103">
        <v>3526</v>
      </c>
      <c r="T24" s="103">
        <v>159</v>
      </c>
    </row>
    <row r="25" spans="1:20" s="72" customFormat="1" ht="18" customHeight="1" x14ac:dyDescent="0.3">
      <c r="A25" s="110" t="s">
        <v>288</v>
      </c>
      <c r="B25" s="104">
        <v>252</v>
      </c>
      <c r="C25" s="104">
        <v>3</v>
      </c>
      <c r="D25" s="104">
        <v>327</v>
      </c>
      <c r="E25" s="104">
        <v>402</v>
      </c>
      <c r="F25" s="104">
        <v>167</v>
      </c>
      <c r="G25" s="104">
        <v>16</v>
      </c>
      <c r="H25" s="104">
        <v>33</v>
      </c>
      <c r="I25" s="104">
        <v>286</v>
      </c>
      <c r="J25" s="104">
        <v>491</v>
      </c>
      <c r="K25" s="104">
        <v>163</v>
      </c>
      <c r="L25" s="104">
        <v>14</v>
      </c>
      <c r="M25" s="104">
        <v>78</v>
      </c>
      <c r="N25" s="104">
        <v>37</v>
      </c>
      <c r="O25" s="104">
        <v>3</v>
      </c>
      <c r="P25" s="104">
        <v>0</v>
      </c>
      <c r="Q25" s="104">
        <v>11</v>
      </c>
      <c r="R25" s="104">
        <v>0</v>
      </c>
      <c r="S25" s="105">
        <v>2283</v>
      </c>
      <c r="T25" s="105">
        <v>109</v>
      </c>
    </row>
    <row r="26" spans="1:20" s="72" customFormat="1" ht="18" customHeight="1" x14ac:dyDescent="0.3">
      <c r="A26" s="109" t="s">
        <v>289</v>
      </c>
      <c r="B26" s="102">
        <v>1758</v>
      </c>
      <c r="C26" s="102">
        <v>21</v>
      </c>
      <c r="D26" s="102">
        <v>4544</v>
      </c>
      <c r="E26" s="102">
        <v>7087</v>
      </c>
      <c r="F26" s="102">
        <v>3004</v>
      </c>
      <c r="G26" s="102">
        <v>123</v>
      </c>
      <c r="H26" s="102">
        <v>226</v>
      </c>
      <c r="I26" s="102">
        <v>4367</v>
      </c>
      <c r="J26" s="102">
        <v>4887</v>
      </c>
      <c r="K26" s="102">
        <v>1535</v>
      </c>
      <c r="L26" s="102">
        <v>133</v>
      </c>
      <c r="M26" s="102">
        <v>866</v>
      </c>
      <c r="N26" s="102">
        <v>422</v>
      </c>
      <c r="O26" s="102">
        <v>5</v>
      </c>
      <c r="P26" s="102">
        <v>0</v>
      </c>
      <c r="Q26" s="102">
        <v>52</v>
      </c>
      <c r="R26" s="102">
        <v>0</v>
      </c>
      <c r="S26" s="103">
        <v>29030</v>
      </c>
      <c r="T26" s="103">
        <v>930</v>
      </c>
    </row>
    <row r="27" spans="1:20" s="72" customFormat="1" ht="18" customHeight="1" x14ac:dyDescent="0.3">
      <c r="A27" s="110" t="s">
        <v>290</v>
      </c>
      <c r="B27" s="104">
        <v>1433</v>
      </c>
      <c r="C27" s="104">
        <v>16</v>
      </c>
      <c r="D27" s="104">
        <v>3104</v>
      </c>
      <c r="E27" s="104">
        <v>4371</v>
      </c>
      <c r="F27" s="104">
        <v>1443</v>
      </c>
      <c r="G27" s="104">
        <v>5</v>
      </c>
      <c r="H27" s="104">
        <v>150</v>
      </c>
      <c r="I27" s="104">
        <v>2259</v>
      </c>
      <c r="J27" s="104">
        <v>2930</v>
      </c>
      <c r="K27" s="104">
        <v>884</v>
      </c>
      <c r="L27" s="104">
        <v>92</v>
      </c>
      <c r="M27" s="104">
        <v>459</v>
      </c>
      <c r="N27" s="104">
        <v>170</v>
      </c>
      <c r="O27" s="104">
        <v>2</v>
      </c>
      <c r="P27" s="104">
        <v>0</v>
      </c>
      <c r="Q27" s="104">
        <v>10</v>
      </c>
      <c r="R27" s="104">
        <v>0</v>
      </c>
      <c r="S27" s="105">
        <v>17328</v>
      </c>
      <c r="T27" s="105">
        <v>558</v>
      </c>
    </row>
    <row r="28" spans="1:20" s="72" customFormat="1" ht="18" customHeight="1" x14ac:dyDescent="0.3">
      <c r="A28" s="109" t="s">
        <v>291</v>
      </c>
      <c r="B28" s="102">
        <v>1156</v>
      </c>
      <c r="C28" s="102">
        <v>17</v>
      </c>
      <c r="D28" s="102">
        <v>2894</v>
      </c>
      <c r="E28" s="102">
        <v>4130</v>
      </c>
      <c r="F28" s="102">
        <v>1602</v>
      </c>
      <c r="G28" s="102">
        <v>39</v>
      </c>
      <c r="H28" s="102">
        <v>210</v>
      </c>
      <c r="I28" s="102">
        <v>2815</v>
      </c>
      <c r="J28" s="102">
        <v>4183</v>
      </c>
      <c r="K28" s="102">
        <v>1352</v>
      </c>
      <c r="L28" s="102">
        <v>98</v>
      </c>
      <c r="M28" s="102">
        <v>400</v>
      </c>
      <c r="N28" s="102">
        <v>170</v>
      </c>
      <c r="O28" s="102">
        <v>7</v>
      </c>
      <c r="P28" s="102">
        <v>15</v>
      </c>
      <c r="Q28" s="102">
        <v>601</v>
      </c>
      <c r="R28" s="102">
        <v>0</v>
      </c>
      <c r="S28" s="103">
        <v>19689</v>
      </c>
      <c r="T28" s="103">
        <v>941</v>
      </c>
    </row>
    <row r="29" spans="1:20" s="72" customFormat="1" ht="18" customHeight="1" x14ac:dyDescent="0.3">
      <c r="A29" s="110" t="s">
        <v>292</v>
      </c>
      <c r="B29" s="104">
        <v>3980</v>
      </c>
      <c r="C29" s="104">
        <v>52</v>
      </c>
      <c r="D29" s="104">
        <v>13988</v>
      </c>
      <c r="E29" s="104">
        <v>22268</v>
      </c>
      <c r="F29" s="104">
        <v>9795</v>
      </c>
      <c r="G29" s="104">
        <v>541</v>
      </c>
      <c r="H29" s="104">
        <v>840</v>
      </c>
      <c r="I29" s="104">
        <v>12441</v>
      </c>
      <c r="J29" s="104">
        <v>15906</v>
      </c>
      <c r="K29" s="104">
        <v>4568</v>
      </c>
      <c r="L29" s="104">
        <v>207</v>
      </c>
      <c r="M29" s="104">
        <v>1160</v>
      </c>
      <c r="N29" s="104">
        <v>528</v>
      </c>
      <c r="O29" s="104">
        <v>10</v>
      </c>
      <c r="P29" s="104">
        <v>1</v>
      </c>
      <c r="Q29" s="104">
        <v>343</v>
      </c>
      <c r="R29" s="104">
        <v>0</v>
      </c>
      <c r="S29" s="105">
        <v>86628</v>
      </c>
      <c r="T29" s="105">
        <v>2919</v>
      </c>
    </row>
    <row r="30" spans="1:20" s="72" customFormat="1" ht="18" customHeight="1" x14ac:dyDescent="0.3">
      <c r="A30" s="109" t="s">
        <v>293</v>
      </c>
      <c r="B30" s="102">
        <v>144</v>
      </c>
      <c r="C30" s="102">
        <v>2</v>
      </c>
      <c r="D30" s="102">
        <v>443</v>
      </c>
      <c r="E30" s="102">
        <v>554</v>
      </c>
      <c r="F30" s="102">
        <v>238</v>
      </c>
      <c r="G30" s="102">
        <v>11</v>
      </c>
      <c r="H30" s="102">
        <v>36</v>
      </c>
      <c r="I30" s="102">
        <v>352</v>
      </c>
      <c r="J30" s="102">
        <v>673</v>
      </c>
      <c r="K30" s="102">
        <v>246</v>
      </c>
      <c r="L30" s="102">
        <v>18</v>
      </c>
      <c r="M30" s="102">
        <v>54</v>
      </c>
      <c r="N30" s="102">
        <v>42</v>
      </c>
      <c r="O30" s="102">
        <v>0</v>
      </c>
      <c r="P30" s="102">
        <v>0</v>
      </c>
      <c r="Q30" s="102">
        <v>6</v>
      </c>
      <c r="R30" s="102">
        <v>0</v>
      </c>
      <c r="S30" s="103">
        <v>2819</v>
      </c>
      <c r="T30" s="103">
        <v>183</v>
      </c>
    </row>
    <row r="31" spans="1:20" s="72" customFormat="1" ht="18" customHeight="1" x14ac:dyDescent="0.3">
      <c r="A31" s="110" t="s">
        <v>294</v>
      </c>
      <c r="B31" s="104">
        <v>254</v>
      </c>
      <c r="C31" s="104">
        <v>1</v>
      </c>
      <c r="D31" s="104">
        <v>509</v>
      </c>
      <c r="E31" s="104">
        <v>928</v>
      </c>
      <c r="F31" s="104">
        <v>330</v>
      </c>
      <c r="G31" s="104">
        <v>9</v>
      </c>
      <c r="H31" s="104">
        <v>67</v>
      </c>
      <c r="I31" s="104">
        <v>840</v>
      </c>
      <c r="J31" s="104">
        <v>1266</v>
      </c>
      <c r="K31" s="104">
        <v>596</v>
      </c>
      <c r="L31" s="104">
        <v>28</v>
      </c>
      <c r="M31" s="104">
        <v>76</v>
      </c>
      <c r="N31" s="104">
        <v>49</v>
      </c>
      <c r="O31" s="104">
        <v>2</v>
      </c>
      <c r="P31" s="104">
        <v>0</v>
      </c>
      <c r="Q31" s="104">
        <v>23</v>
      </c>
      <c r="R31" s="104">
        <v>0</v>
      </c>
      <c r="S31" s="105">
        <v>4978</v>
      </c>
      <c r="T31" s="105">
        <v>460</v>
      </c>
    </row>
    <row r="32" spans="1:20" s="72" customFormat="1" ht="18" customHeight="1" x14ac:dyDescent="0.3">
      <c r="A32" s="109" t="s">
        <v>295</v>
      </c>
      <c r="B32" s="102">
        <v>2093</v>
      </c>
      <c r="C32" s="102">
        <v>24</v>
      </c>
      <c r="D32" s="102">
        <v>4924</v>
      </c>
      <c r="E32" s="102">
        <v>7543</v>
      </c>
      <c r="F32" s="102">
        <v>2754</v>
      </c>
      <c r="G32" s="102">
        <v>33</v>
      </c>
      <c r="H32" s="102">
        <v>413</v>
      </c>
      <c r="I32" s="102">
        <v>4326</v>
      </c>
      <c r="J32" s="102">
        <v>7544</v>
      </c>
      <c r="K32" s="102">
        <v>2756</v>
      </c>
      <c r="L32" s="102">
        <v>187</v>
      </c>
      <c r="M32" s="102">
        <v>990</v>
      </c>
      <c r="N32" s="102">
        <v>534</v>
      </c>
      <c r="O32" s="102">
        <v>6</v>
      </c>
      <c r="P32" s="102">
        <v>0</v>
      </c>
      <c r="Q32" s="102">
        <v>102</v>
      </c>
      <c r="R32" s="102">
        <v>0</v>
      </c>
      <c r="S32" s="103">
        <v>34229</v>
      </c>
      <c r="T32" s="103">
        <v>1849</v>
      </c>
    </row>
    <row r="33" spans="1:20" s="72" customFormat="1" ht="18" customHeight="1" x14ac:dyDescent="0.3">
      <c r="A33" s="110" t="s">
        <v>296</v>
      </c>
      <c r="B33" s="104">
        <v>395</v>
      </c>
      <c r="C33" s="104">
        <v>3</v>
      </c>
      <c r="D33" s="104">
        <v>870</v>
      </c>
      <c r="E33" s="104">
        <v>1550</v>
      </c>
      <c r="F33" s="104">
        <v>562</v>
      </c>
      <c r="G33" s="104">
        <v>31</v>
      </c>
      <c r="H33" s="104">
        <v>74</v>
      </c>
      <c r="I33" s="104">
        <v>819</v>
      </c>
      <c r="J33" s="104">
        <v>1436</v>
      </c>
      <c r="K33" s="104">
        <v>539</v>
      </c>
      <c r="L33" s="104">
        <v>32</v>
      </c>
      <c r="M33" s="104">
        <v>162</v>
      </c>
      <c r="N33" s="104">
        <v>41</v>
      </c>
      <c r="O33" s="104">
        <v>1</v>
      </c>
      <c r="P33" s="104">
        <v>0</v>
      </c>
      <c r="Q33" s="104">
        <v>21</v>
      </c>
      <c r="R33" s="104">
        <v>0</v>
      </c>
      <c r="S33" s="105">
        <v>6536</v>
      </c>
      <c r="T33" s="105">
        <v>413</v>
      </c>
    </row>
    <row r="34" spans="1:20" s="72" customFormat="1" ht="18" customHeight="1" x14ac:dyDescent="0.3">
      <c r="A34" s="109" t="s">
        <v>297</v>
      </c>
      <c r="B34" s="102">
        <v>1049</v>
      </c>
      <c r="C34" s="102">
        <v>7</v>
      </c>
      <c r="D34" s="102">
        <v>1960</v>
      </c>
      <c r="E34" s="102">
        <v>3480</v>
      </c>
      <c r="F34" s="102">
        <v>946</v>
      </c>
      <c r="G34" s="102">
        <v>15</v>
      </c>
      <c r="H34" s="102">
        <v>132</v>
      </c>
      <c r="I34" s="102">
        <v>1744</v>
      </c>
      <c r="J34" s="102">
        <v>3950</v>
      </c>
      <c r="K34" s="102">
        <v>1238</v>
      </c>
      <c r="L34" s="102">
        <v>53</v>
      </c>
      <c r="M34" s="102">
        <v>321</v>
      </c>
      <c r="N34" s="102">
        <v>144</v>
      </c>
      <c r="O34" s="102">
        <v>7</v>
      </c>
      <c r="P34" s="102">
        <v>0</v>
      </c>
      <c r="Q34" s="102">
        <v>108</v>
      </c>
      <c r="R34" s="102">
        <v>0</v>
      </c>
      <c r="S34" s="103">
        <v>15154</v>
      </c>
      <c r="T34" s="103">
        <v>812</v>
      </c>
    </row>
    <row r="35" spans="1:20" s="72" customFormat="1" ht="18" customHeight="1" x14ac:dyDescent="0.3">
      <c r="A35" s="110" t="s">
        <v>298</v>
      </c>
      <c r="B35" s="104">
        <v>2741</v>
      </c>
      <c r="C35" s="104">
        <v>31</v>
      </c>
      <c r="D35" s="104">
        <v>8170</v>
      </c>
      <c r="E35" s="104">
        <v>13173</v>
      </c>
      <c r="F35" s="104">
        <v>3960</v>
      </c>
      <c r="G35" s="104">
        <v>102</v>
      </c>
      <c r="H35" s="104">
        <v>472</v>
      </c>
      <c r="I35" s="104">
        <v>7592</v>
      </c>
      <c r="J35" s="104">
        <v>13029</v>
      </c>
      <c r="K35" s="104">
        <v>4003</v>
      </c>
      <c r="L35" s="104">
        <v>131</v>
      </c>
      <c r="M35" s="104">
        <v>701</v>
      </c>
      <c r="N35" s="104">
        <v>269</v>
      </c>
      <c r="O35" s="104">
        <v>2</v>
      </c>
      <c r="P35" s="104">
        <v>8</v>
      </c>
      <c r="Q35" s="104">
        <v>1062</v>
      </c>
      <c r="R35" s="104">
        <v>0</v>
      </c>
      <c r="S35" s="105">
        <v>55446</v>
      </c>
      <c r="T35" s="105">
        <v>3236</v>
      </c>
    </row>
    <row r="36" spans="1:20" s="72" customFormat="1" ht="18" customHeight="1" x14ac:dyDescent="0.3">
      <c r="A36" s="109" t="s">
        <v>299</v>
      </c>
      <c r="B36" s="102">
        <v>1458</v>
      </c>
      <c r="C36" s="102">
        <v>16</v>
      </c>
      <c r="D36" s="102">
        <v>3501</v>
      </c>
      <c r="E36" s="102">
        <v>5360</v>
      </c>
      <c r="F36" s="102">
        <v>2108</v>
      </c>
      <c r="G36" s="102">
        <v>24</v>
      </c>
      <c r="H36" s="102">
        <v>133</v>
      </c>
      <c r="I36" s="102">
        <v>2837</v>
      </c>
      <c r="J36" s="102">
        <v>3143</v>
      </c>
      <c r="K36" s="102">
        <v>926</v>
      </c>
      <c r="L36" s="102">
        <v>61</v>
      </c>
      <c r="M36" s="102">
        <v>527</v>
      </c>
      <c r="N36" s="102">
        <v>228</v>
      </c>
      <c r="O36" s="102">
        <v>5</v>
      </c>
      <c r="P36" s="102">
        <v>0</v>
      </c>
      <c r="Q36" s="102">
        <v>3</v>
      </c>
      <c r="R36" s="102">
        <v>0</v>
      </c>
      <c r="S36" s="103">
        <v>20330</v>
      </c>
      <c r="T36" s="103">
        <v>572</v>
      </c>
    </row>
    <row r="37" spans="1:20" s="72" customFormat="1" ht="18" customHeight="1" x14ac:dyDescent="0.3">
      <c r="A37" s="110" t="s">
        <v>300</v>
      </c>
      <c r="B37" s="104">
        <v>3836</v>
      </c>
      <c r="C37" s="104">
        <v>77</v>
      </c>
      <c r="D37" s="104">
        <v>10795</v>
      </c>
      <c r="E37" s="104">
        <v>18091</v>
      </c>
      <c r="F37" s="104">
        <v>5887</v>
      </c>
      <c r="G37" s="104">
        <v>142</v>
      </c>
      <c r="H37" s="104">
        <v>706</v>
      </c>
      <c r="I37" s="104">
        <v>11241</v>
      </c>
      <c r="J37" s="104">
        <v>18762</v>
      </c>
      <c r="K37" s="104">
        <v>5981</v>
      </c>
      <c r="L37" s="104">
        <v>361</v>
      </c>
      <c r="M37" s="104">
        <v>1521</v>
      </c>
      <c r="N37" s="104">
        <v>720</v>
      </c>
      <c r="O37" s="104">
        <v>20</v>
      </c>
      <c r="P37" s="104">
        <v>4</v>
      </c>
      <c r="Q37" s="104">
        <v>754</v>
      </c>
      <c r="R37" s="104">
        <v>0</v>
      </c>
      <c r="S37" s="105">
        <v>78898</v>
      </c>
      <c r="T37" s="105">
        <v>3963</v>
      </c>
    </row>
    <row r="38" spans="1:20" s="72" customFormat="1" ht="18" customHeight="1" x14ac:dyDescent="0.3">
      <c r="A38" s="109" t="s">
        <v>301</v>
      </c>
      <c r="B38" s="102">
        <v>864</v>
      </c>
      <c r="C38" s="102">
        <v>6</v>
      </c>
      <c r="D38" s="102">
        <v>1834</v>
      </c>
      <c r="E38" s="102">
        <v>2831</v>
      </c>
      <c r="F38" s="102">
        <v>986</v>
      </c>
      <c r="G38" s="102">
        <v>21</v>
      </c>
      <c r="H38" s="102">
        <v>146</v>
      </c>
      <c r="I38" s="102">
        <v>1897</v>
      </c>
      <c r="J38" s="102">
        <v>2903</v>
      </c>
      <c r="K38" s="102">
        <v>1052</v>
      </c>
      <c r="L38" s="102">
        <v>81</v>
      </c>
      <c r="M38" s="102">
        <v>336</v>
      </c>
      <c r="N38" s="102">
        <v>143</v>
      </c>
      <c r="O38" s="102">
        <v>3</v>
      </c>
      <c r="P38" s="102">
        <v>0</v>
      </c>
      <c r="Q38" s="102">
        <v>47</v>
      </c>
      <c r="R38" s="102">
        <v>0</v>
      </c>
      <c r="S38" s="103">
        <v>13150</v>
      </c>
      <c r="T38" s="103">
        <v>765</v>
      </c>
    </row>
    <row r="39" spans="1:20" s="72" customFormat="1" ht="18" customHeight="1" x14ac:dyDescent="0.3">
      <c r="A39" s="110" t="s">
        <v>302</v>
      </c>
      <c r="B39" s="104">
        <v>2976</v>
      </c>
      <c r="C39" s="104">
        <v>38</v>
      </c>
      <c r="D39" s="104">
        <v>7208</v>
      </c>
      <c r="E39" s="104">
        <v>11806</v>
      </c>
      <c r="F39" s="104">
        <v>4429</v>
      </c>
      <c r="G39" s="104">
        <v>130</v>
      </c>
      <c r="H39" s="104">
        <v>538</v>
      </c>
      <c r="I39" s="104">
        <v>6545</v>
      </c>
      <c r="J39" s="104">
        <v>9472</v>
      </c>
      <c r="K39" s="104">
        <v>3486</v>
      </c>
      <c r="L39" s="104">
        <v>208</v>
      </c>
      <c r="M39" s="104">
        <v>1373</v>
      </c>
      <c r="N39" s="104">
        <v>642</v>
      </c>
      <c r="O39" s="104">
        <v>16</v>
      </c>
      <c r="P39" s="104">
        <v>0</v>
      </c>
      <c r="Q39" s="104">
        <v>126</v>
      </c>
      <c r="R39" s="104">
        <v>0</v>
      </c>
      <c r="S39" s="105">
        <v>48993</v>
      </c>
      <c r="T39" s="105">
        <v>2122</v>
      </c>
    </row>
    <row r="40" spans="1:20" s="72" customFormat="1" ht="18" customHeight="1" x14ac:dyDescent="0.3">
      <c r="A40" s="109" t="s">
        <v>303</v>
      </c>
      <c r="B40" s="102">
        <v>184</v>
      </c>
      <c r="C40" s="102">
        <v>2</v>
      </c>
      <c r="D40" s="102">
        <v>345</v>
      </c>
      <c r="E40" s="102">
        <v>515</v>
      </c>
      <c r="F40" s="102">
        <v>181</v>
      </c>
      <c r="G40" s="102">
        <v>2</v>
      </c>
      <c r="H40" s="102">
        <v>20</v>
      </c>
      <c r="I40" s="102">
        <v>282</v>
      </c>
      <c r="J40" s="102">
        <v>363</v>
      </c>
      <c r="K40" s="102">
        <v>153</v>
      </c>
      <c r="L40" s="102">
        <v>18</v>
      </c>
      <c r="M40" s="102">
        <v>54</v>
      </c>
      <c r="N40" s="102">
        <v>24</v>
      </c>
      <c r="O40" s="102">
        <v>1</v>
      </c>
      <c r="P40" s="102">
        <v>0</v>
      </c>
      <c r="Q40" s="102">
        <v>0</v>
      </c>
      <c r="R40" s="102">
        <v>0</v>
      </c>
      <c r="S40" s="103">
        <v>2144</v>
      </c>
      <c r="T40" s="103">
        <v>126</v>
      </c>
    </row>
    <row r="41" spans="1:20" s="72" customFormat="1" ht="18" customHeight="1" x14ac:dyDescent="0.3">
      <c r="A41" s="110" t="s">
        <v>304</v>
      </c>
      <c r="B41" s="104">
        <v>235</v>
      </c>
      <c r="C41" s="104">
        <v>1</v>
      </c>
      <c r="D41" s="104">
        <v>347</v>
      </c>
      <c r="E41" s="104">
        <v>562</v>
      </c>
      <c r="F41" s="104">
        <v>201</v>
      </c>
      <c r="G41" s="104">
        <v>9</v>
      </c>
      <c r="H41" s="104">
        <v>25</v>
      </c>
      <c r="I41" s="104">
        <v>365</v>
      </c>
      <c r="J41" s="104">
        <v>369</v>
      </c>
      <c r="K41" s="104">
        <v>134</v>
      </c>
      <c r="L41" s="104">
        <v>20</v>
      </c>
      <c r="M41" s="104">
        <v>74</v>
      </c>
      <c r="N41" s="104">
        <v>38</v>
      </c>
      <c r="O41" s="104">
        <v>0</v>
      </c>
      <c r="P41" s="104">
        <v>0</v>
      </c>
      <c r="Q41" s="104">
        <v>0</v>
      </c>
      <c r="R41" s="104">
        <v>0</v>
      </c>
      <c r="S41" s="105">
        <v>2380</v>
      </c>
      <c r="T41" s="105">
        <v>110</v>
      </c>
    </row>
    <row r="42" spans="1:20" s="72" customFormat="1" ht="18" customHeight="1" x14ac:dyDescent="0.3">
      <c r="A42" s="109" t="s">
        <v>305</v>
      </c>
      <c r="B42" s="102">
        <v>682</v>
      </c>
      <c r="C42" s="102">
        <v>10</v>
      </c>
      <c r="D42" s="102">
        <v>1527</v>
      </c>
      <c r="E42" s="102">
        <v>2102</v>
      </c>
      <c r="F42" s="102">
        <v>865</v>
      </c>
      <c r="G42" s="102">
        <v>19</v>
      </c>
      <c r="H42" s="102">
        <v>96</v>
      </c>
      <c r="I42" s="102">
        <v>1582</v>
      </c>
      <c r="J42" s="102">
        <v>2340</v>
      </c>
      <c r="K42" s="102">
        <v>942</v>
      </c>
      <c r="L42" s="102">
        <v>52</v>
      </c>
      <c r="M42" s="102">
        <v>274</v>
      </c>
      <c r="N42" s="102">
        <v>137</v>
      </c>
      <c r="O42" s="102">
        <v>1</v>
      </c>
      <c r="P42" s="102">
        <v>0</v>
      </c>
      <c r="Q42" s="102">
        <v>49</v>
      </c>
      <c r="R42" s="102">
        <v>0</v>
      </c>
      <c r="S42" s="103">
        <v>10678</v>
      </c>
      <c r="T42" s="103">
        <v>660</v>
      </c>
    </row>
    <row r="43" spans="1:20" s="72" customFormat="1" ht="18" customHeight="1" x14ac:dyDescent="0.3">
      <c r="A43" s="110" t="s">
        <v>306</v>
      </c>
      <c r="B43" s="104">
        <v>355</v>
      </c>
      <c r="C43" s="104">
        <v>6</v>
      </c>
      <c r="D43" s="104">
        <v>692</v>
      </c>
      <c r="E43" s="104">
        <v>1176</v>
      </c>
      <c r="F43" s="104">
        <v>359</v>
      </c>
      <c r="G43" s="104">
        <v>4</v>
      </c>
      <c r="H43" s="104">
        <v>47</v>
      </c>
      <c r="I43" s="104">
        <v>559</v>
      </c>
      <c r="J43" s="104">
        <v>1207</v>
      </c>
      <c r="K43" s="104">
        <v>340</v>
      </c>
      <c r="L43" s="104">
        <v>14</v>
      </c>
      <c r="M43" s="104">
        <v>104</v>
      </c>
      <c r="N43" s="104">
        <v>62</v>
      </c>
      <c r="O43" s="104">
        <v>1</v>
      </c>
      <c r="P43" s="104">
        <v>0</v>
      </c>
      <c r="Q43" s="104">
        <v>7</v>
      </c>
      <c r="R43" s="104">
        <v>0</v>
      </c>
      <c r="S43" s="105">
        <v>4933</v>
      </c>
      <c r="T43" s="105">
        <v>319</v>
      </c>
    </row>
    <row r="44" spans="1:20" s="72" customFormat="1" ht="18" customHeight="1" x14ac:dyDescent="0.3">
      <c r="A44" s="109" t="s">
        <v>307</v>
      </c>
      <c r="B44" s="102">
        <v>6304</v>
      </c>
      <c r="C44" s="102">
        <v>84</v>
      </c>
      <c r="D44" s="102">
        <v>15047</v>
      </c>
      <c r="E44" s="102">
        <v>28649</v>
      </c>
      <c r="F44" s="102">
        <v>9385</v>
      </c>
      <c r="G44" s="102">
        <v>322</v>
      </c>
      <c r="H44" s="102">
        <v>1164</v>
      </c>
      <c r="I44" s="102">
        <v>16338</v>
      </c>
      <c r="J44" s="102">
        <v>24384</v>
      </c>
      <c r="K44" s="102">
        <v>7883</v>
      </c>
      <c r="L44" s="102">
        <v>397</v>
      </c>
      <c r="M44" s="102">
        <v>2088</v>
      </c>
      <c r="N44" s="102">
        <v>912</v>
      </c>
      <c r="O44" s="102">
        <v>45</v>
      </c>
      <c r="P44" s="102">
        <v>36</v>
      </c>
      <c r="Q44" s="102">
        <v>3279</v>
      </c>
      <c r="R44" s="102">
        <v>0</v>
      </c>
      <c r="S44" s="103">
        <v>116317</v>
      </c>
      <c r="T44" s="103">
        <v>5789</v>
      </c>
    </row>
    <row r="45" spans="1:20" s="72" customFormat="1" ht="18" customHeight="1" x14ac:dyDescent="0.3">
      <c r="A45" s="110" t="s">
        <v>308</v>
      </c>
      <c r="B45" s="104">
        <v>1745</v>
      </c>
      <c r="C45" s="104">
        <v>14</v>
      </c>
      <c r="D45" s="104">
        <v>3875</v>
      </c>
      <c r="E45" s="104">
        <v>3566</v>
      </c>
      <c r="F45" s="104">
        <v>1102</v>
      </c>
      <c r="G45" s="104">
        <v>19</v>
      </c>
      <c r="H45" s="104">
        <v>162</v>
      </c>
      <c r="I45" s="104">
        <v>1725</v>
      </c>
      <c r="J45" s="104">
        <v>2774</v>
      </c>
      <c r="K45" s="104">
        <v>845</v>
      </c>
      <c r="L45" s="104">
        <v>110</v>
      </c>
      <c r="M45" s="104">
        <v>547</v>
      </c>
      <c r="N45" s="104">
        <v>274</v>
      </c>
      <c r="O45" s="104">
        <v>7</v>
      </c>
      <c r="P45" s="104">
        <v>0</v>
      </c>
      <c r="Q45" s="104">
        <v>12</v>
      </c>
      <c r="R45" s="104">
        <v>0</v>
      </c>
      <c r="S45" s="105">
        <v>16777</v>
      </c>
      <c r="T45" s="105">
        <v>467</v>
      </c>
    </row>
    <row r="46" spans="1:20" s="72" customFormat="1" ht="18" customHeight="1" x14ac:dyDescent="0.3">
      <c r="A46" s="109" t="s">
        <v>309</v>
      </c>
      <c r="B46" s="102">
        <v>1487</v>
      </c>
      <c r="C46" s="102">
        <v>15</v>
      </c>
      <c r="D46" s="102">
        <v>3569</v>
      </c>
      <c r="E46" s="102">
        <v>6214</v>
      </c>
      <c r="F46" s="102">
        <v>2235</v>
      </c>
      <c r="G46" s="102">
        <v>43</v>
      </c>
      <c r="H46" s="102">
        <v>310</v>
      </c>
      <c r="I46" s="102">
        <v>3531</v>
      </c>
      <c r="J46" s="102">
        <v>5964</v>
      </c>
      <c r="K46" s="102">
        <v>1988</v>
      </c>
      <c r="L46" s="102">
        <v>107</v>
      </c>
      <c r="M46" s="102">
        <v>583</v>
      </c>
      <c r="N46" s="102">
        <v>301</v>
      </c>
      <c r="O46" s="102">
        <v>1</v>
      </c>
      <c r="P46" s="102">
        <v>0</v>
      </c>
      <c r="Q46" s="102">
        <v>156</v>
      </c>
      <c r="R46" s="102">
        <v>0</v>
      </c>
      <c r="S46" s="103">
        <v>26504</v>
      </c>
      <c r="T46" s="103">
        <v>1451</v>
      </c>
    </row>
    <row r="47" spans="1:20" s="72" customFormat="1" ht="18" customHeight="1" x14ac:dyDescent="0.3">
      <c r="A47" s="110" t="s">
        <v>310</v>
      </c>
      <c r="B47" s="104">
        <v>1055</v>
      </c>
      <c r="C47" s="104">
        <v>10</v>
      </c>
      <c r="D47" s="104">
        <v>2193</v>
      </c>
      <c r="E47" s="104">
        <v>2718</v>
      </c>
      <c r="F47" s="104">
        <v>1152</v>
      </c>
      <c r="G47" s="104">
        <v>39</v>
      </c>
      <c r="H47" s="104">
        <v>140</v>
      </c>
      <c r="I47" s="104">
        <v>2197</v>
      </c>
      <c r="J47" s="104">
        <v>2338</v>
      </c>
      <c r="K47" s="104">
        <v>1006</v>
      </c>
      <c r="L47" s="104">
        <v>94</v>
      </c>
      <c r="M47" s="104">
        <v>368</v>
      </c>
      <c r="N47" s="104">
        <v>193</v>
      </c>
      <c r="O47" s="104">
        <v>7</v>
      </c>
      <c r="P47" s="104">
        <v>0</v>
      </c>
      <c r="Q47" s="104">
        <v>41</v>
      </c>
      <c r="R47" s="104">
        <v>0</v>
      </c>
      <c r="S47" s="105">
        <v>13551</v>
      </c>
      <c r="T47" s="105">
        <v>554</v>
      </c>
    </row>
    <row r="48" spans="1:20" s="72" customFormat="1" ht="18" customHeight="1" x14ac:dyDescent="0.3">
      <c r="A48" s="109" t="s">
        <v>311</v>
      </c>
      <c r="B48" s="102">
        <v>1284</v>
      </c>
      <c r="C48" s="102">
        <v>4</v>
      </c>
      <c r="D48" s="102">
        <v>2478</v>
      </c>
      <c r="E48" s="102">
        <v>2797</v>
      </c>
      <c r="F48" s="102">
        <v>920</v>
      </c>
      <c r="G48" s="102">
        <v>106</v>
      </c>
      <c r="H48" s="102">
        <v>212</v>
      </c>
      <c r="I48" s="102">
        <v>1454</v>
      </c>
      <c r="J48" s="102">
        <v>4609</v>
      </c>
      <c r="K48" s="102">
        <v>1951</v>
      </c>
      <c r="L48" s="102">
        <v>82</v>
      </c>
      <c r="M48" s="102">
        <v>456</v>
      </c>
      <c r="N48" s="102">
        <v>214</v>
      </c>
      <c r="O48" s="102">
        <v>12</v>
      </c>
      <c r="P48" s="102">
        <v>0</v>
      </c>
      <c r="Q48" s="102">
        <v>116</v>
      </c>
      <c r="R48" s="102">
        <v>0</v>
      </c>
      <c r="S48" s="103">
        <v>16695</v>
      </c>
      <c r="T48" s="103">
        <v>1392</v>
      </c>
    </row>
    <row r="49" spans="1:20" s="72" customFormat="1" ht="18" customHeight="1" x14ac:dyDescent="0.3">
      <c r="A49" s="110" t="s">
        <v>312</v>
      </c>
      <c r="B49" s="104">
        <v>685</v>
      </c>
      <c r="C49" s="104">
        <v>4</v>
      </c>
      <c r="D49" s="104">
        <v>1360</v>
      </c>
      <c r="E49" s="104">
        <v>1621</v>
      </c>
      <c r="F49" s="104">
        <v>581</v>
      </c>
      <c r="G49" s="104">
        <v>1</v>
      </c>
      <c r="H49" s="104">
        <v>45</v>
      </c>
      <c r="I49" s="104">
        <v>1091</v>
      </c>
      <c r="J49" s="104">
        <v>1098</v>
      </c>
      <c r="K49" s="104">
        <v>337</v>
      </c>
      <c r="L49" s="104">
        <v>36</v>
      </c>
      <c r="M49" s="104">
        <v>231</v>
      </c>
      <c r="N49" s="104">
        <v>112</v>
      </c>
      <c r="O49" s="104">
        <v>1</v>
      </c>
      <c r="P49" s="104">
        <v>0</v>
      </c>
      <c r="Q49" s="104">
        <v>7</v>
      </c>
      <c r="R49" s="104">
        <v>0</v>
      </c>
      <c r="S49" s="105">
        <v>7210</v>
      </c>
      <c r="T49" s="105">
        <v>220</v>
      </c>
    </row>
    <row r="50" spans="1:20" s="72" customFormat="1" ht="18" customHeight="1" x14ac:dyDescent="0.3">
      <c r="A50" s="109" t="s">
        <v>313</v>
      </c>
      <c r="B50" s="102">
        <v>639</v>
      </c>
      <c r="C50" s="102">
        <v>6</v>
      </c>
      <c r="D50" s="102">
        <v>1657</v>
      </c>
      <c r="E50" s="102">
        <v>4240</v>
      </c>
      <c r="F50" s="102">
        <v>1422</v>
      </c>
      <c r="G50" s="102">
        <v>12</v>
      </c>
      <c r="H50" s="102">
        <v>110</v>
      </c>
      <c r="I50" s="102">
        <v>2216</v>
      </c>
      <c r="J50" s="102">
        <v>2669</v>
      </c>
      <c r="K50" s="102">
        <v>753</v>
      </c>
      <c r="L50" s="102">
        <v>44</v>
      </c>
      <c r="M50" s="102">
        <v>229</v>
      </c>
      <c r="N50" s="102">
        <v>92</v>
      </c>
      <c r="O50" s="102">
        <v>1</v>
      </c>
      <c r="P50" s="102">
        <v>0</v>
      </c>
      <c r="Q50" s="102">
        <v>13</v>
      </c>
      <c r="R50" s="102">
        <v>0</v>
      </c>
      <c r="S50" s="103">
        <v>14103</v>
      </c>
      <c r="T50" s="103">
        <v>506</v>
      </c>
    </row>
    <row r="51" spans="1:20" s="72" customFormat="1" ht="18" customHeight="1" x14ac:dyDescent="0.3">
      <c r="A51" s="110" t="s">
        <v>314</v>
      </c>
      <c r="B51" s="104">
        <v>126</v>
      </c>
      <c r="C51" s="104">
        <v>0</v>
      </c>
      <c r="D51" s="104">
        <v>189</v>
      </c>
      <c r="E51" s="104">
        <v>307</v>
      </c>
      <c r="F51" s="104">
        <v>122</v>
      </c>
      <c r="G51" s="104">
        <v>4</v>
      </c>
      <c r="H51" s="104">
        <v>3</v>
      </c>
      <c r="I51" s="104">
        <v>129</v>
      </c>
      <c r="J51" s="104">
        <v>182</v>
      </c>
      <c r="K51" s="104">
        <v>55</v>
      </c>
      <c r="L51" s="104">
        <v>10</v>
      </c>
      <c r="M51" s="104">
        <v>32</v>
      </c>
      <c r="N51" s="104">
        <v>15</v>
      </c>
      <c r="O51" s="104">
        <v>1</v>
      </c>
      <c r="P51" s="104">
        <v>0</v>
      </c>
      <c r="Q51" s="104">
        <v>0</v>
      </c>
      <c r="R51" s="104">
        <v>0</v>
      </c>
      <c r="S51" s="105">
        <v>1175</v>
      </c>
      <c r="T51" s="105">
        <v>39</v>
      </c>
    </row>
    <row r="52" spans="1:20" s="72" customFormat="1" ht="18" customHeight="1" x14ac:dyDescent="0.3">
      <c r="A52" s="109" t="s">
        <v>315</v>
      </c>
      <c r="B52" s="102">
        <v>1496</v>
      </c>
      <c r="C52" s="102">
        <v>15</v>
      </c>
      <c r="D52" s="102">
        <v>3758</v>
      </c>
      <c r="E52" s="102">
        <v>6016</v>
      </c>
      <c r="F52" s="102">
        <v>2423</v>
      </c>
      <c r="G52" s="102">
        <v>104</v>
      </c>
      <c r="H52" s="102">
        <v>337</v>
      </c>
      <c r="I52" s="102">
        <v>4157</v>
      </c>
      <c r="J52" s="102">
        <v>6125</v>
      </c>
      <c r="K52" s="102">
        <v>2628</v>
      </c>
      <c r="L52" s="102">
        <v>131</v>
      </c>
      <c r="M52" s="102">
        <v>642</v>
      </c>
      <c r="N52" s="102">
        <v>364</v>
      </c>
      <c r="O52" s="102">
        <v>3</v>
      </c>
      <c r="P52" s="102">
        <v>0</v>
      </c>
      <c r="Q52" s="102">
        <v>205</v>
      </c>
      <c r="R52" s="102">
        <v>0</v>
      </c>
      <c r="S52" s="103">
        <v>28404</v>
      </c>
      <c r="T52" s="103">
        <v>1869</v>
      </c>
    </row>
    <row r="53" spans="1:20" s="72" customFormat="1" ht="18" customHeight="1" x14ac:dyDescent="0.3">
      <c r="A53" s="110" t="s">
        <v>316</v>
      </c>
      <c r="B53" s="104">
        <v>525</v>
      </c>
      <c r="C53" s="104">
        <v>5</v>
      </c>
      <c r="D53" s="104">
        <v>1071</v>
      </c>
      <c r="E53" s="104">
        <v>1976</v>
      </c>
      <c r="F53" s="104">
        <v>863</v>
      </c>
      <c r="G53" s="104">
        <v>49</v>
      </c>
      <c r="H53" s="104">
        <v>82</v>
      </c>
      <c r="I53" s="104">
        <v>811</v>
      </c>
      <c r="J53" s="104">
        <v>1477</v>
      </c>
      <c r="K53" s="104">
        <v>569</v>
      </c>
      <c r="L53" s="104">
        <v>55</v>
      </c>
      <c r="M53" s="104">
        <v>222</v>
      </c>
      <c r="N53" s="104">
        <v>90</v>
      </c>
      <c r="O53" s="104">
        <v>3</v>
      </c>
      <c r="P53" s="104">
        <v>0</v>
      </c>
      <c r="Q53" s="104">
        <v>17</v>
      </c>
      <c r="R53" s="104">
        <v>0</v>
      </c>
      <c r="S53" s="105">
        <v>7815</v>
      </c>
      <c r="T53" s="105">
        <v>355</v>
      </c>
    </row>
    <row r="54" spans="1:20" s="72" customFormat="1" ht="18" customHeight="1" x14ac:dyDescent="0.3">
      <c r="A54" s="109" t="s">
        <v>317</v>
      </c>
      <c r="B54" s="102">
        <v>2161</v>
      </c>
      <c r="C54" s="102">
        <v>32</v>
      </c>
      <c r="D54" s="102">
        <v>4997</v>
      </c>
      <c r="E54" s="102">
        <v>8589</v>
      </c>
      <c r="F54" s="102">
        <v>2973</v>
      </c>
      <c r="G54" s="102">
        <v>60</v>
      </c>
      <c r="H54" s="102">
        <v>357</v>
      </c>
      <c r="I54" s="102">
        <v>6443</v>
      </c>
      <c r="J54" s="102">
        <v>9189</v>
      </c>
      <c r="K54" s="102">
        <v>3575</v>
      </c>
      <c r="L54" s="102">
        <v>186</v>
      </c>
      <c r="M54" s="102">
        <v>817</v>
      </c>
      <c r="N54" s="102">
        <v>436</v>
      </c>
      <c r="O54" s="102">
        <v>13</v>
      </c>
      <c r="P54" s="102">
        <v>0</v>
      </c>
      <c r="Q54" s="102">
        <v>376</v>
      </c>
      <c r="R54" s="102">
        <v>0</v>
      </c>
      <c r="S54" s="103">
        <v>40204</v>
      </c>
      <c r="T54" s="103">
        <v>2794</v>
      </c>
    </row>
    <row r="55" spans="1:20" s="72" customFormat="1" ht="18" customHeight="1" x14ac:dyDescent="0.3">
      <c r="A55" s="110" t="s">
        <v>318</v>
      </c>
      <c r="B55" s="104">
        <v>291</v>
      </c>
      <c r="C55" s="104">
        <v>3</v>
      </c>
      <c r="D55" s="104">
        <v>470</v>
      </c>
      <c r="E55" s="104">
        <v>507</v>
      </c>
      <c r="F55" s="104">
        <v>201</v>
      </c>
      <c r="G55" s="104">
        <v>6</v>
      </c>
      <c r="H55" s="104">
        <v>25</v>
      </c>
      <c r="I55" s="104">
        <v>255</v>
      </c>
      <c r="J55" s="104">
        <v>397</v>
      </c>
      <c r="K55" s="104">
        <v>130</v>
      </c>
      <c r="L55" s="104">
        <v>15</v>
      </c>
      <c r="M55" s="104">
        <v>77</v>
      </c>
      <c r="N55" s="104">
        <v>34</v>
      </c>
      <c r="O55" s="104">
        <v>4</v>
      </c>
      <c r="P55" s="104">
        <v>0</v>
      </c>
      <c r="Q55" s="104">
        <v>4</v>
      </c>
      <c r="R55" s="104">
        <v>0</v>
      </c>
      <c r="S55" s="105">
        <v>2419</v>
      </c>
      <c r="T55" s="105">
        <v>103</v>
      </c>
    </row>
    <row r="56" spans="1:20" s="72" customFormat="1" ht="18" customHeight="1" x14ac:dyDescent="0.3">
      <c r="A56" s="109" t="s">
        <v>319</v>
      </c>
      <c r="B56" s="102">
        <v>816</v>
      </c>
      <c r="C56" s="102">
        <v>6</v>
      </c>
      <c r="D56" s="102">
        <v>1837</v>
      </c>
      <c r="E56" s="102">
        <v>3069</v>
      </c>
      <c r="F56" s="102">
        <v>1133</v>
      </c>
      <c r="G56" s="102">
        <v>35</v>
      </c>
      <c r="H56" s="102">
        <v>156</v>
      </c>
      <c r="I56" s="102">
        <v>2361</v>
      </c>
      <c r="J56" s="102">
        <v>3756</v>
      </c>
      <c r="K56" s="102">
        <v>1408</v>
      </c>
      <c r="L56" s="102">
        <v>72</v>
      </c>
      <c r="M56" s="102">
        <v>295</v>
      </c>
      <c r="N56" s="102">
        <v>147</v>
      </c>
      <c r="O56" s="102">
        <v>1</v>
      </c>
      <c r="P56" s="102">
        <v>0</v>
      </c>
      <c r="Q56" s="102">
        <v>136</v>
      </c>
      <c r="R56" s="102">
        <v>0</v>
      </c>
      <c r="S56" s="103">
        <v>15228</v>
      </c>
      <c r="T56" s="103">
        <v>1024</v>
      </c>
    </row>
    <row r="57" spans="1:20" s="72" customFormat="1" ht="18" customHeight="1" x14ac:dyDescent="0.3">
      <c r="A57" s="110" t="s">
        <v>320</v>
      </c>
      <c r="B57" s="104">
        <v>1418</v>
      </c>
      <c r="C57" s="104">
        <v>21</v>
      </c>
      <c r="D57" s="104">
        <v>3267</v>
      </c>
      <c r="E57" s="104">
        <v>4144</v>
      </c>
      <c r="F57" s="104">
        <v>1528</v>
      </c>
      <c r="G57" s="104">
        <v>24</v>
      </c>
      <c r="H57" s="104">
        <v>130</v>
      </c>
      <c r="I57" s="104">
        <v>2214</v>
      </c>
      <c r="J57" s="104">
        <v>3314</v>
      </c>
      <c r="K57" s="104">
        <v>986</v>
      </c>
      <c r="L57" s="104">
        <v>76</v>
      </c>
      <c r="M57" s="104">
        <v>388</v>
      </c>
      <c r="N57" s="104">
        <v>208</v>
      </c>
      <c r="O57" s="104">
        <v>4</v>
      </c>
      <c r="P57" s="104">
        <v>0</v>
      </c>
      <c r="Q57" s="104">
        <v>19</v>
      </c>
      <c r="R57" s="104">
        <v>0</v>
      </c>
      <c r="S57" s="105">
        <v>17741</v>
      </c>
      <c r="T57" s="105">
        <v>667</v>
      </c>
    </row>
    <row r="58" spans="1:20" s="72" customFormat="1" ht="18" customHeight="1" x14ac:dyDescent="0.3">
      <c r="A58" s="109" t="s">
        <v>321</v>
      </c>
      <c r="B58" s="102">
        <v>940</v>
      </c>
      <c r="C58" s="102">
        <v>8</v>
      </c>
      <c r="D58" s="102">
        <v>1974</v>
      </c>
      <c r="E58" s="102">
        <v>3592</v>
      </c>
      <c r="F58" s="102">
        <v>1337</v>
      </c>
      <c r="G58" s="102">
        <v>68</v>
      </c>
      <c r="H58" s="102">
        <v>169</v>
      </c>
      <c r="I58" s="102">
        <v>2392</v>
      </c>
      <c r="J58" s="102">
        <v>2720</v>
      </c>
      <c r="K58" s="102">
        <v>1088</v>
      </c>
      <c r="L58" s="102">
        <v>64</v>
      </c>
      <c r="M58" s="102">
        <v>442</v>
      </c>
      <c r="N58" s="102">
        <v>215</v>
      </c>
      <c r="O58" s="102">
        <v>1</v>
      </c>
      <c r="P58" s="102">
        <v>0</v>
      </c>
      <c r="Q58" s="102">
        <v>93</v>
      </c>
      <c r="R58" s="102">
        <v>0</v>
      </c>
      <c r="S58" s="103">
        <v>15103</v>
      </c>
      <c r="T58" s="103">
        <v>788</v>
      </c>
    </row>
    <row r="59" spans="1:20" s="72" customFormat="1" ht="18" customHeight="1" x14ac:dyDescent="0.3">
      <c r="A59" s="110" t="s">
        <v>322</v>
      </c>
      <c r="B59" s="104">
        <v>537</v>
      </c>
      <c r="C59" s="104">
        <v>3</v>
      </c>
      <c r="D59" s="104">
        <v>1060</v>
      </c>
      <c r="E59" s="104">
        <v>1329</v>
      </c>
      <c r="F59" s="104">
        <v>450</v>
      </c>
      <c r="G59" s="104">
        <v>32</v>
      </c>
      <c r="H59" s="104">
        <v>66</v>
      </c>
      <c r="I59" s="104">
        <v>1002</v>
      </c>
      <c r="J59" s="104">
        <v>1684</v>
      </c>
      <c r="K59" s="104">
        <v>588</v>
      </c>
      <c r="L59" s="104">
        <v>42</v>
      </c>
      <c r="M59" s="104">
        <v>204</v>
      </c>
      <c r="N59" s="104">
        <v>99</v>
      </c>
      <c r="O59" s="104">
        <v>4</v>
      </c>
      <c r="P59" s="104">
        <v>0</v>
      </c>
      <c r="Q59" s="104">
        <v>13</v>
      </c>
      <c r="R59" s="104">
        <v>0</v>
      </c>
      <c r="S59" s="105">
        <v>7113</v>
      </c>
      <c r="T59" s="105">
        <v>459</v>
      </c>
    </row>
    <row r="60" spans="1:20" s="72" customFormat="1" ht="18" customHeight="1" x14ac:dyDescent="0.3">
      <c r="A60" s="109" t="s">
        <v>323</v>
      </c>
      <c r="B60" s="102">
        <v>511</v>
      </c>
      <c r="C60" s="102">
        <v>3</v>
      </c>
      <c r="D60" s="102">
        <v>804</v>
      </c>
      <c r="E60" s="102">
        <v>864</v>
      </c>
      <c r="F60" s="102">
        <v>363</v>
      </c>
      <c r="G60" s="102">
        <v>39</v>
      </c>
      <c r="H60" s="102">
        <v>40</v>
      </c>
      <c r="I60" s="102">
        <v>574</v>
      </c>
      <c r="J60" s="102">
        <v>819</v>
      </c>
      <c r="K60" s="102">
        <v>352</v>
      </c>
      <c r="L60" s="102">
        <v>34</v>
      </c>
      <c r="M60" s="102">
        <v>146</v>
      </c>
      <c r="N60" s="102">
        <v>62</v>
      </c>
      <c r="O60" s="102">
        <v>1</v>
      </c>
      <c r="P60" s="102">
        <v>0</v>
      </c>
      <c r="Q60" s="102">
        <v>3</v>
      </c>
      <c r="R60" s="102">
        <v>0</v>
      </c>
      <c r="S60" s="103">
        <v>4615</v>
      </c>
      <c r="T60" s="103">
        <v>275</v>
      </c>
    </row>
    <row r="61" spans="1:20" s="72" customFormat="1" ht="18" customHeight="1" x14ac:dyDescent="0.3">
      <c r="A61" s="110" t="s">
        <v>324</v>
      </c>
      <c r="B61" s="104">
        <v>627</v>
      </c>
      <c r="C61" s="104">
        <v>14</v>
      </c>
      <c r="D61" s="104">
        <v>1143</v>
      </c>
      <c r="E61" s="104">
        <v>1381</v>
      </c>
      <c r="F61" s="104">
        <v>504</v>
      </c>
      <c r="G61" s="104">
        <v>26</v>
      </c>
      <c r="H61" s="104">
        <v>55</v>
      </c>
      <c r="I61" s="104">
        <v>781</v>
      </c>
      <c r="J61" s="104">
        <v>1111</v>
      </c>
      <c r="K61" s="104">
        <v>312</v>
      </c>
      <c r="L61" s="104">
        <v>52</v>
      </c>
      <c r="M61" s="104">
        <v>193</v>
      </c>
      <c r="N61" s="104">
        <v>83</v>
      </c>
      <c r="O61" s="104">
        <v>3</v>
      </c>
      <c r="P61" s="104">
        <v>0</v>
      </c>
      <c r="Q61" s="104">
        <v>6</v>
      </c>
      <c r="R61" s="104">
        <v>0</v>
      </c>
      <c r="S61" s="105">
        <v>6291</v>
      </c>
      <c r="T61" s="105">
        <v>256</v>
      </c>
    </row>
    <row r="62" spans="1:20" s="72" customFormat="1" ht="18" customHeight="1" x14ac:dyDescent="0.3">
      <c r="A62" s="109" t="s">
        <v>325</v>
      </c>
      <c r="B62" s="102">
        <v>755</v>
      </c>
      <c r="C62" s="102">
        <v>8</v>
      </c>
      <c r="D62" s="102">
        <v>1732</v>
      </c>
      <c r="E62" s="102">
        <v>2392</v>
      </c>
      <c r="F62" s="102">
        <v>868</v>
      </c>
      <c r="G62" s="102">
        <v>67</v>
      </c>
      <c r="H62" s="102">
        <v>113</v>
      </c>
      <c r="I62" s="102">
        <v>1381</v>
      </c>
      <c r="J62" s="102">
        <v>2048</v>
      </c>
      <c r="K62" s="102">
        <v>736</v>
      </c>
      <c r="L62" s="102">
        <v>69</v>
      </c>
      <c r="M62" s="102">
        <v>430</v>
      </c>
      <c r="N62" s="102">
        <v>214</v>
      </c>
      <c r="O62" s="102">
        <v>2</v>
      </c>
      <c r="P62" s="102">
        <v>0</v>
      </c>
      <c r="Q62" s="102">
        <v>12</v>
      </c>
      <c r="R62" s="102">
        <v>0</v>
      </c>
      <c r="S62" s="103">
        <v>10827</v>
      </c>
      <c r="T62" s="103">
        <v>589</v>
      </c>
    </row>
    <row r="63" spans="1:20" s="72" customFormat="1" ht="18" customHeight="1" x14ac:dyDescent="0.3">
      <c r="A63" s="110" t="s">
        <v>326</v>
      </c>
      <c r="B63" s="104">
        <v>9933</v>
      </c>
      <c r="C63" s="104">
        <v>157</v>
      </c>
      <c r="D63" s="104">
        <v>21996</v>
      </c>
      <c r="E63" s="104">
        <v>46149</v>
      </c>
      <c r="F63" s="104">
        <v>16347</v>
      </c>
      <c r="G63" s="104">
        <v>370</v>
      </c>
      <c r="H63" s="104">
        <v>1810</v>
      </c>
      <c r="I63" s="104">
        <v>34305</v>
      </c>
      <c r="J63" s="104">
        <v>44971</v>
      </c>
      <c r="K63" s="104">
        <v>14927</v>
      </c>
      <c r="L63" s="104">
        <v>530</v>
      </c>
      <c r="M63" s="104">
        <v>2428</v>
      </c>
      <c r="N63" s="104">
        <v>1162</v>
      </c>
      <c r="O63" s="104">
        <v>71</v>
      </c>
      <c r="P63" s="104">
        <v>36</v>
      </c>
      <c r="Q63" s="104">
        <v>6109</v>
      </c>
      <c r="R63" s="104">
        <v>0</v>
      </c>
      <c r="S63" s="105">
        <v>201301</v>
      </c>
      <c r="T63" s="105">
        <v>8627</v>
      </c>
    </row>
    <row r="64" spans="1:20" s="72" customFormat="1" ht="18" customHeight="1" x14ac:dyDescent="0.3">
      <c r="A64" s="109" t="s">
        <v>327</v>
      </c>
      <c r="B64" s="102">
        <v>326</v>
      </c>
      <c r="C64" s="102">
        <v>3</v>
      </c>
      <c r="D64" s="102">
        <v>541</v>
      </c>
      <c r="E64" s="102">
        <v>638</v>
      </c>
      <c r="F64" s="102">
        <v>259</v>
      </c>
      <c r="G64" s="102">
        <v>29</v>
      </c>
      <c r="H64" s="102">
        <v>16</v>
      </c>
      <c r="I64" s="102">
        <v>482</v>
      </c>
      <c r="J64" s="102">
        <v>559</v>
      </c>
      <c r="K64" s="102">
        <v>248</v>
      </c>
      <c r="L64" s="102">
        <v>43</v>
      </c>
      <c r="M64" s="102">
        <v>167</v>
      </c>
      <c r="N64" s="102">
        <v>72</v>
      </c>
      <c r="O64" s="102">
        <v>2</v>
      </c>
      <c r="P64" s="102">
        <v>0</v>
      </c>
      <c r="Q64" s="102">
        <v>11</v>
      </c>
      <c r="R64" s="102">
        <v>0</v>
      </c>
      <c r="S64" s="103">
        <v>3396</v>
      </c>
      <c r="T64" s="103">
        <v>211</v>
      </c>
    </row>
    <row r="65" spans="1:20" s="72" customFormat="1" ht="18" customHeight="1" x14ac:dyDescent="0.3">
      <c r="A65" s="110" t="s">
        <v>328</v>
      </c>
      <c r="B65" s="104">
        <v>520</v>
      </c>
      <c r="C65" s="104">
        <v>7</v>
      </c>
      <c r="D65" s="104">
        <v>946</v>
      </c>
      <c r="E65" s="104">
        <v>1448</v>
      </c>
      <c r="F65" s="104">
        <v>588</v>
      </c>
      <c r="G65" s="104">
        <v>5</v>
      </c>
      <c r="H65" s="104">
        <v>67</v>
      </c>
      <c r="I65" s="104">
        <v>1002</v>
      </c>
      <c r="J65" s="104">
        <v>1601</v>
      </c>
      <c r="K65" s="104">
        <v>655</v>
      </c>
      <c r="L65" s="104">
        <v>37</v>
      </c>
      <c r="M65" s="104">
        <v>254</v>
      </c>
      <c r="N65" s="104">
        <v>134</v>
      </c>
      <c r="O65" s="104">
        <v>1</v>
      </c>
      <c r="P65" s="104">
        <v>0</v>
      </c>
      <c r="Q65" s="104">
        <v>31</v>
      </c>
      <c r="R65" s="104">
        <v>0</v>
      </c>
      <c r="S65" s="105">
        <v>7296</v>
      </c>
      <c r="T65" s="105">
        <v>478</v>
      </c>
    </row>
    <row r="66" spans="1:20" s="72" customFormat="1" ht="18" customHeight="1" x14ac:dyDescent="0.3">
      <c r="A66" s="109" t="s">
        <v>329</v>
      </c>
      <c r="B66" s="102">
        <v>1115</v>
      </c>
      <c r="C66" s="102">
        <v>7</v>
      </c>
      <c r="D66" s="102">
        <v>2187</v>
      </c>
      <c r="E66" s="102">
        <v>3509</v>
      </c>
      <c r="F66" s="102">
        <v>1469</v>
      </c>
      <c r="G66" s="102">
        <v>16</v>
      </c>
      <c r="H66" s="102">
        <v>123</v>
      </c>
      <c r="I66" s="102">
        <v>2275</v>
      </c>
      <c r="J66" s="102">
        <v>3154</v>
      </c>
      <c r="K66" s="102">
        <v>1071</v>
      </c>
      <c r="L66" s="102">
        <v>99</v>
      </c>
      <c r="M66" s="102">
        <v>398</v>
      </c>
      <c r="N66" s="102">
        <v>177</v>
      </c>
      <c r="O66" s="102">
        <v>2</v>
      </c>
      <c r="P66" s="102">
        <v>1</v>
      </c>
      <c r="Q66" s="102">
        <v>30</v>
      </c>
      <c r="R66" s="102">
        <v>0</v>
      </c>
      <c r="S66" s="103">
        <v>15633</v>
      </c>
      <c r="T66" s="103">
        <v>756</v>
      </c>
    </row>
    <row r="67" spans="1:20" s="72" customFormat="1" ht="18" customHeight="1" x14ac:dyDescent="0.3">
      <c r="A67" s="110" t="s">
        <v>330</v>
      </c>
      <c r="B67" s="104">
        <v>1728</v>
      </c>
      <c r="C67" s="104">
        <v>21</v>
      </c>
      <c r="D67" s="104">
        <v>4086</v>
      </c>
      <c r="E67" s="104">
        <v>5021</v>
      </c>
      <c r="F67" s="104">
        <v>1776</v>
      </c>
      <c r="G67" s="104">
        <v>23</v>
      </c>
      <c r="H67" s="104">
        <v>245</v>
      </c>
      <c r="I67" s="104">
        <v>3490</v>
      </c>
      <c r="J67" s="104">
        <v>4458</v>
      </c>
      <c r="K67" s="104">
        <v>1514</v>
      </c>
      <c r="L67" s="104">
        <v>69</v>
      </c>
      <c r="M67" s="104">
        <v>589</v>
      </c>
      <c r="N67" s="104">
        <v>269</v>
      </c>
      <c r="O67" s="104">
        <v>12</v>
      </c>
      <c r="P67" s="104">
        <v>0</v>
      </c>
      <c r="Q67" s="104">
        <v>38</v>
      </c>
      <c r="R67" s="104">
        <v>0</v>
      </c>
      <c r="S67" s="105">
        <v>23339</v>
      </c>
      <c r="T67" s="105">
        <v>1073</v>
      </c>
    </row>
    <row r="68" spans="1:20" s="72" customFormat="1" ht="18" customHeight="1" x14ac:dyDescent="0.3">
      <c r="A68" s="109" t="s">
        <v>331</v>
      </c>
      <c r="B68" s="102">
        <v>2063</v>
      </c>
      <c r="C68" s="102">
        <v>27</v>
      </c>
      <c r="D68" s="102">
        <v>5945</v>
      </c>
      <c r="E68" s="102">
        <v>7307</v>
      </c>
      <c r="F68" s="102">
        <v>2727</v>
      </c>
      <c r="G68" s="102">
        <v>283</v>
      </c>
      <c r="H68" s="102">
        <v>338</v>
      </c>
      <c r="I68" s="102">
        <v>5249</v>
      </c>
      <c r="J68" s="102">
        <v>6917</v>
      </c>
      <c r="K68" s="102">
        <v>2119</v>
      </c>
      <c r="L68" s="102">
        <v>149</v>
      </c>
      <c r="M68" s="102">
        <v>705</v>
      </c>
      <c r="N68" s="102">
        <v>354</v>
      </c>
      <c r="O68" s="102">
        <v>8</v>
      </c>
      <c r="P68" s="102">
        <v>1</v>
      </c>
      <c r="Q68" s="102">
        <v>159</v>
      </c>
      <c r="R68" s="102">
        <v>0</v>
      </c>
      <c r="S68" s="103">
        <v>34351</v>
      </c>
      <c r="T68" s="103">
        <v>1431</v>
      </c>
    </row>
    <row r="69" spans="1:20" s="72" customFormat="1" ht="18" customHeight="1" x14ac:dyDescent="0.3">
      <c r="A69" s="110" t="s">
        <v>332</v>
      </c>
      <c r="B69" s="104">
        <v>616</v>
      </c>
      <c r="C69" s="104">
        <v>7</v>
      </c>
      <c r="D69" s="104">
        <v>1208</v>
      </c>
      <c r="E69" s="104">
        <v>1310</v>
      </c>
      <c r="F69" s="104">
        <v>493</v>
      </c>
      <c r="G69" s="104">
        <v>3</v>
      </c>
      <c r="H69" s="104">
        <v>25</v>
      </c>
      <c r="I69" s="104">
        <v>865</v>
      </c>
      <c r="J69" s="104">
        <v>828</v>
      </c>
      <c r="K69" s="104">
        <v>239</v>
      </c>
      <c r="L69" s="104">
        <v>26</v>
      </c>
      <c r="M69" s="104">
        <v>197</v>
      </c>
      <c r="N69" s="104">
        <v>92</v>
      </c>
      <c r="O69" s="104">
        <v>3</v>
      </c>
      <c r="P69" s="104">
        <v>0</v>
      </c>
      <c r="Q69" s="104">
        <v>1</v>
      </c>
      <c r="R69" s="104">
        <v>0</v>
      </c>
      <c r="S69" s="105">
        <v>5913</v>
      </c>
      <c r="T69" s="105">
        <v>171</v>
      </c>
    </row>
    <row r="70" spans="1:20" s="72" customFormat="1" ht="18" customHeight="1" x14ac:dyDescent="0.3">
      <c r="A70" s="109" t="s">
        <v>333</v>
      </c>
      <c r="B70" s="102">
        <v>1399</v>
      </c>
      <c r="C70" s="102">
        <v>22</v>
      </c>
      <c r="D70" s="102">
        <v>4461</v>
      </c>
      <c r="E70" s="102">
        <v>7915</v>
      </c>
      <c r="F70" s="102">
        <v>3409</v>
      </c>
      <c r="G70" s="102">
        <v>140</v>
      </c>
      <c r="H70" s="102">
        <v>455</v>
      </c>
      <c r="I70" s="102">
        <v>6018</v>
      </c>
      <c r="J70" s="102">
        <v>7478</v>
      </c>
      <c r="K70" s="102">
        <v>2234</v>
      </c>
      <c r="L70" s="102">
        <v>135</v>
      </c>
      <c r="M70" s="102">
        <v>500</v>
      </c>
      <c r="N70" s="102">
        <v>269</v>
      </c>
      <c r="O70" s="102">
        <v>7</v>
      </c>
      <c r="P70" s="102">
        <v>0</v>
      </c>
      <c r="Q70" s="102">
        <v>194</v>
      </c>
      <c r="R70" s="102">
        <v>0</v>
      </c>
      <c r="S70" s="103">
        <v>34636</v>
      </c>
      <c r="T70" s="103">
        <v>1266</v>
      </c>
    </row>
    <row r="71" spans="1:20" s="72" customFormat="1" ht="18" customHeight="1" x14ac:dyDescent="0.3">
      <c r="A71" s="110" t="s">
        <v>334</v>
      </c>
      <c r="B71" s="104">
        <v>918</v>
      </c>
      <c r="C71" s="104">
        <v>17</v>
      </c>
      <c r="D71" s="104">
        <v>2257</v>
      </c>
      <c r="E71" s="104">
        <v>2849</v>
      </c>
      <c r="F71" s="104">
        <v>1125</v>
      </c>
      <c r="G71" s="104">
        <v>52</v>
      </c>
      <c r="H71" s="104">
        <v>118</v>
      </c>
      <c r="I71" s="104">
        <v>2006</v>
      </c>
      <c r="J71" s="104">
        <v>3508</v>
      </c>
      <c r="K71" s="104">
        <v>1305</v>
      </c>
      <c r="L71" s="104">
        <v>58</v>
      </c>
      <c r="M71" s="104">
        <v>283</v>
      </c>
      <c r="N71" s="104">
        <v>128</v>
      </c>
      <c r="O71" s="104">
        <v>1</v>
      </c>
      <c r="P71" s="104">
        <v>8</v>
      </c>
      <c r="Q71" s="104">
        <v>750</v>
      </c>
      <c r="R71" s="104">
        <v>0</v>
      </c>
      <c r="S71" s="105">
        <v>15383</v>
      </c>
      <c r="T71" s="105">
        <v>948</v>
      </c>
    </row>
    <row r="72" spans="1:20" s="72" customFormat="1" ht="18" customHeight="1" x14ac:dyDescent="0.3">
      <c r="A72" s="109" t="s">
        <v>335</v>
      </c>
      <c r="B72" s="102">
        <v>215</v>
      </c>
      <c r="C72" s="102">
        <v>2</v>
      </c>
      <c r="D72" s="102">
        <v>362</v>
      </c>
      <c r="E72" s="102">
        <v>647</v>
      </c>
      <c r="F72" s="102">
        <v>234</v>
      </c>
      <c r="G72" s="102">
        <v>2</v>
      </c>
      <c r="H72" s="102">
        <v>18</v>
      </c>
      <c r="I72" s="102">
        <v>200</v>
      </c>
      <c r="J72" s="102">
        <v>395</v>
      </c>
      <c r="K72" s="102">
        <v>111</v>
      </c>
      <c r="L72" s="102">
        <v>24</v>
      </c>
      <c r="M72" s="102">
        <v>74</v>
      </c>
      <c r="N72" s="102">
        <v>25</v>
      </c>
      <c r="O72" s="102">
        <v>0</v>
      </c>
      <c r="P72" s="102">
        <v>0</v>
      </c>
      <c r="Q72" s="102">
        <v>1</v>
      </c>
      <c r="R72" s="102">
        <v>0</v>
      </c>
      <c r="S72" s="103">
        <v>2310</v>
      </c>
      <c r="T72" s="103">
        <v>123</v>
      </c>
    </row>
    <row r="73" spans="1:20" s="72" customFormat="1" ht="18" customHeight="1" x14ac:dyDescent="0.3">
      <c r="A73" s="110" t="s">
        <v>336</v>
      </c>
      <c r="B73" s="104">
        <v>628</v>
      </c>
      <c r="C73" s="104">
        <v>11</v>
      </c>
      <c r="D73" s="104">
        <v>1454</v>
      </c>
      <c r="E73" s="104">
        <v>1886</v>
      </c>
      <c r="F73" s="104">
        <v>762</v>
      </c>
      <c r="G73" s="104">
        <v>10</v>
      </c>
      <c r="H73" s="104">
        <v>91</v>
      </c>
      <c r="I73" s="104">
        <v>1383</v>
      </c>
      <c r="J73" s="104">
        <v>2047</v>
      </c>
      <c r="K73" s="104">
        <v>540</v>
      </c>
      <c r="L73" s="104">
        <v>40</v>
      </c>
      <c r="M73" s="104">
        <v>205</v>
      </c>
      <c r="N73" s="104">
        <v>95</v>
      </c>
      <c r="O73" s="104">
        <v>1</v>
      </c>
      <c r="P73" s="104">
        <v>0</v>
      </c>
      <c r="Q73" s="104">
        <v>20</v>
      </c>
      <c r="R73" s="104">
        <v>0</v>
      </c>
      <c r="S73" s="105">
        <v>9173</v>
      </c>
      <c r="T73" s="105">
        <v>367</v>
      </c>
    </row>
    <row r="74" spans="1:20" s="72" customFormat="1" ht="18" customHeight="1" x14ac:dyDescent="0.3">
      <c r="A74" s="109" t="s">
        <v>337</v>
      </c>
      <c r="B74" s="102">
        <v>741</v>
      </c>
      <c r="C74" s="102">
        <v>6</v>
      </c>
      <c r="D74" s="102">
        <v>1682</v>
      </c>
      <c r="E74" s="102">
        <v>2636</v>
      </c>
      <c r="F74" s="102">
        <v>1155</v>
      </c>
      <c r="G74" s="102">
        <v>50</v>
      </c>
      <c r="H74" s="102">
        <v>84</v>
      </c>
      <c r="I74" s="102">
        <v>2404</v>
      </c>
      <c r="J74" s="102">
        <v>2472</v>
      </c>
      <c r="K74" s="102">
        <v>796</v>
      </c>
      <c r="L74" s="102">
        <v>57</v>
      </c>
      <c r="M74" s="102">
        <v>294</v>
      </c>
      <c r="N74" s="102">
        <v>159</v>
      </c>
      <c r="O74" s="102">
        <v>2</v>
      </c>
      <c r="P74" s="102">
        <v>0</v>
      </c>
      <c r="Q74" s="102">
        <v>37</v>
      </c>
      <c r="R74" s="102">
        <v>0</v>
      </c>
      <c r="S74" s="103">
        <v>12575</v>
      </c>
      <c r="T74" s="103">
        <v>610</v>
      </c>
    </row>
    <row r="75" spans="1:20" s="72" customFormat="1" ht="18" customHeight="1" x14ac:dyDescent="0.3">
      <c r="A75" s="110" t="s">
        <v>338</v>
      </c>
      <c r="B75" s="104">
        <v>231</v>
      </c>
      <c r="C75" s="104">
        <v>2</v>
      </c>
      <c r="D75" s="104">
        <v>463</v>
      </c>
      <c r="E75" s="104">
        <v>568</v>
      </c>
      <c r="F75" s="104">
        <v>211</v>
      </c>
      <c r="G75" s="104">
        <v>4</v>
      </c>
      <c r="H75" s="104">
        <v>37</v>
      </c>
      <c r="I75" s="104">
        <v>361</v>
      </c>
      <c r="J75" s="104">
        <v>526</v>
      </c>
      <c r="K75" s="104">
        <v>149</v>
      </c>
      <c r="L75" s="104">
        <v>18</v>
      </c>
      <c r="M75" s="104">
        <v>91</v>
      </c>
      <c r="N75" s="104">
        <v>62</v>
      </c>
      <c r="O75" s="104">
        <v>0</v>
      </c>
      <c r="P75" s="104">
        <v>0</v>
      </c>
      <c r="Q75" s="104">
        <v>2</v>
      </c>
      <c r="R75" s="104">
        <v>0</v>
      </c>
      <c r="S75" s="105">
        <v>2725</v>
      </c>
      <c r="T75" s="105">
        <v>120</v>
      </c>
    </row>
    <row r="76" spans="1:20" s="72" customFormat="1" ht="18" customHeight="1" x14ac:dyDescent="0.3">
      <c r="A76" s="109" t="s">
        <v>339</v>
      </c>
      <c r="B76" s="102">
        <v>703</v>
      </c>
      <c r="C76" s="102">
        <v>5</v>
      </c>
      <c r="D76" s="102">
        <v>1339</v>
      </c>
      <c r="E76" s="102">
        <v>2055</v>
      </c>
      <c r="F76" s="102">
        <v>765</v>
      </c>
      <c r="G76" s="102">
        <v>47</v>
      </c>
      <c r="H76" s="102">
        <v>90</v>
      </c>
      <c r="I76" s="102">
        <v>1247</v>
      </c>
      <c r="J76" s="102">
        <v>1431</v>
      </c>
      <c r="K76" s="102">
        <v>567</v>
      </c>
      <c r="L76" s="102">
        <v>56</v>
      </c>
      <c r="M76" s="102">
        <v>259</v>
      </c>
      <c r="N76" s="102">
        <v>125</v>
      </c>
      <c r="O76" s="102">
        <v>2</v>
      </c>
      <c r="P76" s="102">
        <v>0</v>
      </c>
      <c r="Q76" s="102">
        <v>30</v>
      </c>
      <c r="R76" s="102">
        <v>0</v>
      </c>
      <c r="S76" s="103">
        <v>8721</v>
      </c>
      <c r="T76" s="103">
        <v>370</v>
      </c>
    </row>
    <row r="77" spans="1:20" s="72" customFormat="1" ht="18" customHeight="1" x14ac:dyDescent="0.3">
      <c r="A77" s="110" t="s">
        <v>340</v>
      </c>
      <c r="B77" s="104">
        <v>2352</v>
      </c>
      <c r="C77" s="104">
        <v>43</v>
      </c>
      <c r="D77" s="104">
        <v>7348</v>
      </c>
      <c r="E77" s="104">
        <v>8405</v>
      </c>
      <c r="F77" s="104">
        <v>3097</v>
      </c>
      <c r="G77" s="104">
        <v>122</v>
      </c>
      <c r="H77" s="104">
        <v>385</v>
      </c>
      <c r="I77" s="104">
        <v>6097</v>
      </c>
      <c r="J77" s="104">
        <v>7915</v>
      </c>
      <c r="K77" s="104">
        <v>2543</v>
      </c>
      <c r="L77" s="104">
        <v>148</v>
      </c>
      <c r="M77" s="104">
        <v>738</v>
      </c>
      <c r="N77" s="104">
        <v>345</v>
      </c>
      <c r="O77" s="104">
        <v>6</v>
      </c>
      <c r="P77" s="104">
        <v>0</v>
      </c>
      <c r="Q77" s="104">
        <v>117</v>
      </c>
      <c r="R77" s="104">
        <v>0</v>
      </c>
      <c r="S77" s="105">
        <v>39661</v>
      </c>
      <c r="T77" s="105">
        <v>1804</v>
      </c>
    </row>
    <row r="78" spans="1:20" s="72" customFormat="1" ht="18" customHeight="1" x14ac:dyDescent="0.3">
      <c r="A78" s="109" t="s">
        <v>341</v>
      </c>
      <c r="B78" s="102">
        <v>256</v>
      </c>
      <c r="C78" s="102">
        <v>3</v>
      </c>
      <c r="D78" s="102">
        <v>474</v>
      </c>
      <c r="E78" s="102">
        <v>652</v>
      </c>
      <c r="F78" s="102">
        <v>222</v>
      </c>
      <c r="G78" s="102">
        <v>21</v>
      </c>
      <c r="H78" s="102">
        <v>39</v>
      </c>
      <c r="I78" s="102">
        <v>465</v>
      </c>
      <c r="J78" s="102">
        <v>654</v>
      </c>
      <c r="K78" s="102">
        <v>289</v>
      </c>
      <c r="L78" s="102">
        <v>28</v>
      </c>
      <c r="M78" s="102">
        <v>90</v>
      </c>
      <c r="N78" s="102">
        <v>53</v>
      </c>
      <c r="O78" s="102">
        <v>4</v>
      </c>
      <c r="P78" s="102">
        <v>0</v>
      </c>
      <c r="Q78" s="102">
        <v>15</v>
      </c>
      <c r="R78" s="102">
        <v>0</v>
      </c>
      <c r="S78" s="103">
        <v>3265</v>
      </c>
      <c r="T78" s="103">
        <v>202</v>
      </c>
    </row>
    <row r="79" spans="1:20" s="72" customFormat="1" ht="18" customHeight="1" x14ac:dyDescent="0.3">
      <c r="A79" s="110" t="s">
        <v>342</v>
      </c>
      <c r="B79" s="104">
        <v>1849</v>
      </c>
      <c r="C79" s="104">
        <v>16</v>
      </c>
      <c r="D79" s="104">
        <v>4220</v>
      </c>
      <c r="E79" s="104">
        <v>6978</v>
      </c>
      <c r="F79" s="104">
        <v>2541</v>
      </c>
      <c r="G79" s="104">
        <v>67</v>
      </c>
      <c r="H79" s="104">
        <v>337</v>
      </c>
      <c r="I79" s="104">
        <v>4439</v>
      </c>
      <c r="J79" s="104">
        <v>7519</v>
      </c>
      <c r="K79" s="104">
        <v>2750</v>
      </c>
      <c r="L79" s="104">
        <v>199</v>
      </c>
      <c r="M79" s="104">
        <v>904</v>
      </c>
      <c r="N79" s="104">
        <v>522</v>
      </c>
      <c r="O79" s="104">
        <v>7</v>
      </c>
      <c r="P79" s="104">
        <v>0</v>
      </c>
      <c r="Q79" s="104">
        <v>240</v>
      </c>
      <c r="R79" s="104">
        <v>0</v>
      </c>
      <c r="S79" s="105">
        <v>32588</v>
      </c>
      <c r="T79" s="105">
        <v>2033</v>
      </c>
    </row>
    <row r="80" spans="1:20" s="72" customFormat="1" ht="18" customHeight="1" x14ac:dyDescent="0.3">
      <c r="A80" s="109" t="s">
        <v>343</v>
      </c>
      <c r="B80" s="102">
        <v>913</v>
      </c>
      <c r="C80" s="102">
        <v>9</v>
      </c>
      <c r="D80" s="102">
        <v>2706</v>
      </c>
      <c r="E80" s="102">
        <v>4005</v>
      </c>
      <c r="F80" s="102">
        <v>1622</v>
      </c>
      <c r="G80" s="102">
        <v>15</v>
      </c>
      <c r="H80" s="102">
        <v>138</v>
      </c>
      <c r="I80" s="102">
        <v>2647</v>
      </c>
      <c r="J80" s="102">
        <v>2957</v>
      </c>
      <c r="K80" s="102">
        <v>768</v>
      </c>
      <c r="L80" s="102">
        <v>75</v>
      </c>
      <c r="M80" s="102">
        <v>487</v>
      </c>
      <c r="N80" s="102">
        <v>237</v>
      </c>
      <c r="O80" s="102">
        <v>1</v>
      </c>
      <c r="P80" s="102">
        <v>0</v>
      </c>
      <c r="Q80" s="102">
        <v>32</v>
      </c>
      <c r="R80" s="102">
        <v>0</v>
      </c>
      <c r="S80" s="103">
        <v>16612</v>
      </c>
      <c r="T80" s="103">
        <v>538</v>
      </c>
    </row>
    <row r="81" spans="1:20" s="72" customFormat="1" ht="18" customHeight="1" x14ac:dyDescent="0.3">
      <c r="A81" s="110" t="s">
        <v>344</v>
      </c>
      <c r="B81" s="104">
        <v>3121</v>
      </c>
      <c r="C81" s="104">
        <v>30</v>
      </c>
      <c r="D81" s="104">
        <v>7989</v>
      </c>
      <c r="E81" s="104">
        <v>12634</v>
      </c>
      <c r="F81" s="104">
        <v>5110</v>
      </c>
      <c r="G81" s="104">
        <v>64</v>
      </c>
      <c r="H81" s="104">
        <v>395</v>
      </c>
      <c r="I81" s="104">
        <v>7351</v>
      </c>
      <c r="J81" s="104">
        <v>9293</v>
      </c>
      <c r="K81" s="104">
        <v>2630</v>
      </c>
      <c r="L81" s="104">
        <v>214</v>
      </c>
      <c r="M81" s="104">
        <v>1165</v>
      </c>
      <c r="N81" s="104">
        <v>524</v>
      </c>
      <c r="O81" s="104">
        <v>6</v>
      </c>
      <c r="P81" s="104">
        <v>0</v>
      </c>
      <c r="Q81" s="104">
        <v>39</v>
      </c>
      <c r="R81" s="104">
        <v>0</v>
      </c>
      <c r="S81" s="105">
        <v>50565</v>
      </c>
      <c r="T81" s="105">
        <v>1686</v>
      </c>
    </row>
    <row r="82" spans="1:20" s="72" customFormat="1" ht="18" customHeight="1" x14ac:dyDescent="0.3">
      <c r="A82" s="109" t="s">
        <v>345</v>
      </c>
      <c r="B82" s="102">
        <v>1679</v>
      </c>
      <c r="C82" s="102">
        <v>18</v>
      </c>
      <c r="D82" s="102">
        <v>3751</v>
      </c>
      <c r="E82" s="102">
        <v>4958</v>
      </c>
      <c r="F82" s="102">
        <v>1891</v>
      </c>
      <c r="G82" s="102">
        <v>64</v>
      </c>
      <c r="H82" s="102">
        <v>175</v>
      </c>
      <c r="I82" s="102">
        <v>2539</v>
      </c>
      <c r="J82" s="102">
        <v>4005</v>
      </c>
      <c r="K82" s="102">
        <v>1408</v>
      </c>
      <c r="L82" s="102">
        <v>192</v>
      </c>
      <c r="M82" s="102">
        <v>806</v>
      </c>
      <c r="N82" s="102">
        <v>417</v>
      </c>
      <c r="O82" s="102">
        <v>0</v>
      </c>
      <c r="P82" s="102">
        <v>0</v>
      </c>
      <c r="Q82" s="102">
        <v>35</v>
      </c>
      <c r="R82" s="102">
        <v>0</v>
      </c>
      <c r="S82" s="103">
        <v>21938</v>
      </c>
      <c r="T82" s="103">
        <v>886</v>
      </c>
    </row>
    <row r="83" spans="1:20" s="72" customFormat="1" ht="18" customHeight="1" x14ac:dyDescent="0.3">
      <c r="A83" s="110" t="s">
        <v>346</v>
      </c>
      <c r="B83" s="104">
        <v>1724</v>
      </c>
      <c r="C83" s="104">
        <v>25</v>
      </c>
      <c r="D83" s="104">
        <v>4362</v>
      </c>
      <c r="E83" s="104">
        <v>8128</v>
      </c>
      <c r="F83" s="104">
        <v>3149</v>
      </c>
      <c r="G83" s="104">
        <v>122</v>
      </c>
      <c r="H83" s="104">
        <v>307</v>
      </c>
      <c r="I83" s="104">
        <v>5128</v>
      </c>
      <c r="J83" s="104">
        <v>6796</v>
      </c>
      <c r="K83" s="104">
        <v>2302</v>
      </c>
      <c r="L83" s="104">
        <v>143</v>
      </c>
      <c r="M83" s="104">
        <v>727</v>
      </c>
      <c r="N83" s="104">
        <v>415</v>
      </c>
      <c r="O83" s="104">
        <v>11</v>
      </c>
      <c r="P83" s="104">
        <v>0</v>
      </c>
      <c r="Q83" s="104">
        <v>142</v>
      </c>
      <c r="R83" s="104">
        <v>0</v>
      </c>
      <c r="S83" s="105">
        <v>33481</v>
      </c>
      <c r="T83" s="105">
        <v>1543</v>
      </c>
    </row>
    <row r="84" spans="1:20" s="72" customFormat="1" ht="18" customHeight="1" x14ac:dyDescent="0.3">
      <c r="A84" s="109" t="s">
        <v>347</v>
      </c>
      <c r="B84" s="102">
        <v>1130</v>
      </c>
      <c r="C84" s="102">
        <v>8</v>
      </c>
      <c r="D84" s="102">
        <v>2688</v>
      </c>
      <c r="E84" s="102">
        <v>3333</v>
      </c>
      <c r="F84" s="102">
        <v>1250</v>
      </c>
      <c r="G84" s="102">
        <v>82</v>
      </c>
      <c r="H84" s="102">
        <v>240</v>
      </c>
      <c r="I84" s="102">
        <v>1801</v>
      </c>
      <c r="J84" s="102">
        <v>2918</v>
      </c>
      <c r="K84" s="102">
        <v>1132</v>
      </c>
      <c r="L84" s="102">
        <v>109</v>
      </c>
      <c r="M84" s="102">
        <v>466</v>
      </c>
      <c r="N84" s="102">
        <v>240</v>
      </c>
      <c r="O84" s="102">
        <v>6</v>
      </c>
      <c r="P84" s="102">
        <v>0</v>
      </c>
      <c r="Q84" s="102">
        <v>31</v>
      </c>
      <c r="R84" s="102">
        <v>0</v>
      </c>
      <c r="S84" s="103">
        <v>15434</v>
      </c>
      <c r="T84" s="103">
        <v>786</v>
      </c>
    </row>
    <row r="85" spans="1:20" s="72" customFormat="1" ht="18" customHeight="1" x14ac:dyDescent="0.3">
      <c r="A85" s="110" t="s">
        <v>348</v>
      </c>
      <c r="B85" s="104">
        <v>1265</v>
      </c>
      <c r="C85" s="104">
        <v>13</v>
      </c>
      <c r="D85" s="104">
        <v>2296</v>
      </c>
      <c r="E85" s="104">
        <v>4683</v>
      </c>
      <c r="F85" s="104">
        <v>1309</v>
      </c>
      <c r="G85" s="104">
        <v>61</v>
      </c>
      <c r="H85" s="104">
        <v>130</v>
      </c>
      <c r="I85" s="104">
        <v>2660</v>
      </c>
      <c r="J85" s="104">
        <v>4090</v>
      </c>
      <c r="K85" s="104">
        <v>1217</v>
      </c>
      <c r="L85" s="104">
        <v>105</v>
      </c>
      <c r="M85" s="104">
        <v>452</v>
      </c>
      <c r="N85" s="104">
        <v>217</v>
      </c>
      <c r="O85" s="104">
        <v>1</v>
      </c>
      <c r="P85" s="104">
        <v>0</v>
      </c>
      <c r="Q85" s="104">
        <v>65</v>
      </c>
      <c r="R85" s="104">
        <v>0</v>
      </c>
      <c r="S85" s="105">
        <v>18564</v>
      </c>
      <c r="T85" s="105">
        <v>947</v>
      </c>
    </row>
    <row r="86" spans="1:20" s="72" customFormat="1" ht="18" customHeight="1" x14ac:dyDescent="0.3">
      <c r="A86" s="109" t="s">
        <v>349</v>
      </c>
      <c r="B86" s="102">
        <v>741</v>
      </c>
      <c r="C86" s="102">
        <v>9</v>
      </c>
      <c r="D86" s="102">
        <v>2147</v>
      </c>
      <c r="E86" s="102">
        <v>3567</v>
      </c>
      <c r="F86" s="102">
        <v>1387</v>
      </c>
      <c r="G86" s="102">
        <v>18</v>
      </c>
      <c r="H86" s="102">
        <v>120</v>
      </c>
      <c r="I86" s="102">
        <v>1741</v>
      </c>
      <c r="J86" s="102">
        <v>2081</v>
      </c>
      <c r="K86" s="102">
        <v>524</v>
      </c>
      <c r="L86" s="102">
        <v>69</v>
      </c>
      <c r="M86" s="102">
        <v>312</v>
      </c>
      <c r="N86" s="102">
        <v>169</v>
      </c>
      <c r="O86" s="102">
        <v>1</v>
      </c>
      <c r="P86" s="102">
        <v>0</v>
      </c>
      <c r="Q86" s="102">
        <v>14</v>
      </c>
      <c r="R86" s="102">
        <v>0</v>
      </c>
      <c r="S86" s="103">
        <v>12900</v>
      </c>
      <c r="T86" s="103">
        <v>333</v>
      </c>
    </row>
    <row r="87" spans="1:20" s="72" customFormat="1" ht="18" customHeight="1" x14ac:dyDescent="0.3">
      <c r="A87" s="110" t="s">
        <v>350</v>
      </c>
      <c r="B87" s="104">
        <v>837</v>
      </c>
      <c r="C87" s="104">
        <v>11</v>
      </c>
      <c r="D87" s="104">
        <v>1739</v>
      </c>
      <c r="E87" s="104">
        <v>2466</v>
      </c>
      <c r="F87" s="104">
        <v>993</v>
      </c>
      <c r="G87" s="104">
        <v>8</v>
      </c>
      <c r="H87" s="104">
        <v>167</v>
      </c>
      <c r="I87" s="104">
        <v>1547</v>
      </c>
      <c r="J87" s="104">
        <v>2745</v>
      </c>
      <c r="K87" s="104">
        <v>1051</v>
      </c>
      <c r="L87" s="104">
        <v>87</v>
      </c>
      <c r="M87" s="104">
        <v>350</v>
      </c>
      <c r="N87" s="104">
        <v>199</v>
      </c>
      <c r="O87" s="104">
        <v>6</v>
      </c>
      <c r="P87" s="104">
        <v>0</v>
      </c>
      <c r="Q87" s="104">
        <v>39</v>
      </c>
      <c r="R87" s="104">
        <v>0</v>
      </c>
      <c r="S87" s="105">
        <v>12245</v>
      </c>
      <c r="T87" s="105">
        <v>726</v>
      </c>
    </row>
    <row r="88" spans="1:20" s="72" customFormat="1" ht="18" customHeight="1" x14ac:dyDescent="0.3">
      <c r="A88" s="109" t="s">
        <v>351</v>
      </c>
      <c r="B88" s="102">
        <v>622</v>
      </c>
      <c r="C88" s="102">
        <v>7</v>
      </c>
      <c r="D88" s="102">
        <v>1256</v>
      </c>
      <c r="E88" s="102">
        <v>2058</v>
      </c>
      <c r="F88" s="102">
        <v>735</v>
      </c>
      <c r="G88" s="102">
        <v>24</v>
      </c>
      <c r="H88" s="102">
        <v>74</v>
      </c>
      <c r="I88" s="102">
        <v>970</v>
      </c>
      <c r="J88" s="102">
        <v>1568</v>
      </c>
      <c r="K88" s="102">
        <v>529</v>
      </c>
      <c r="L88" s="102">
        <v>55</v>
      </c>
      <c r="M88" s="102">
        <v>317</v>
      </c>
      <c r="N88" s="102">
        <v>169</v>
      </c>
      <c r="O88" s="102">
        <v>4</v>
      </c>
      <c r="P88" s="102">
        <v>0</v>
      </c>
      <c r="Q88" s="102">
        <v>9</v>
      </c>
      <c r="R88" s="102">
        <v>0</v>
      </c>
      <c r="S88" s="103">
        <v>8397</v>
      </c>
      <c r="T88" s="103">
        <v>437</v>
      </c>
    </row>
    <row r="89" spans="1:20" s="72" customFormat="1" ht="18" customHeight="1" x14ac:dyDescent="0.3">
      <c r="A89" s="110" t="s">
        <v>352</v>
      </c>
      <c r="B89" s="104">
        <v>1393</v>
      </c>
      <c r="C89" s="104">
        <v>11</v>
      </c>
      <c r="D89" s="104">
        <v>2571</v>
      </c>
      <c r="E89" s="104">
        <v>3361</v>
      </c>
      <c r="F89" s="104">
        <v>1250</v>
      </c>
      <c r="G89" s="104">
        <v>7</v>
      </c>
      <c r="H89" s="104">
        <v>193</v>
      </c>
      <c r="I89" s="104">
        <v>1891</v>
      </c>
      <c r="J89" s="104">
        <v>3709</v>
      </c>
      <c r="K89" s="104">
        <v>1268</v>
      </c>
      <c r="L89" s="104">
        <v>162</v>
      </c>
      <c r="M89" s="104">
        <v>649</v>
      </c>
      <c r="N89" s="104">
        <v>335</v>
      </c>
      <c r="O89" s="104">
        <v>4</v>
      </c>
      <c r="P89" s="104">
        <v>0</v>
      </c>
      <c r="Q89" s="104">
        <v>81</v>
      </c>
      <c r="R89" s="104">
        <v>0</v>
      </c>
      <c r="S89" s="105">
        <v>16885</v>
      </c>
      <c r="T89" s="105">
        <v>1066</v>
      </c>
    </row>
    <row r="90" spans="1:20" s="72" customFormat="1" ht="18" customHeight="1" x14ac:dyDescent="0.3">
      <c r="A90" s="109" t="s">
        <v>353</v>
      </c>
      <c r="B90" s="102">
        <v>314</v>
      </c>
      <c r="C90" s="102">
        <v>1</v>
      </c>
      <c r="D90" s="102">
        <v>539</v>
      </c>
      <c r="E90" s="102">
        <v>1243</v>
      </c>
      <c r="F90" s="102">
        <v>493</v>
      </c>
      <c r="G90" s="102">
        <v>30</v>
      </c>
      <c r="H90" s="102">
        <v>34</v>
      </c>
      <c r="I90" s="102">
        <v>748</v>
      </c>
      <c r="J90" s="102">
        <v>774</v>
      </c>
      <c r="K90" s="102">
        <v>259</v>
      </c>
      <c r="L90" s="102">
        <v>30</v>
      </c>
      <c r="M90" s="102">
        <v>95</v>
      </c>
      <c r="N90" s="102">
        <v>44</v>
      </c>
      <c r="O90" s="102">
        <v>2</v>
      </c>
      <c r="P90" s="102">
        <v>0</v>
      </c>
      <c r="Q90" s="102">
        <v>4</v>
      </c>
      <c r="R90" s="102">
        <v>0</v>
      </c>
      <c r="S90" s="103">
        <v>4610</v>
      </c>
      <c r="T90" s="103">
        <v>204</v>
      </c>
    </row>
    <row r="91" spans="1:20" s="72" customFormat="1" ht="18" customHeight="1" x14ac:dyDescent="0.3">
      <c r="A91" s="110" t="s">
        <v>354</v>
      </c>
      <c r="B91" s="104">
        <v>382</v>
      </c>
      <c r="C91" s="104">
        <v>5</v>
      </c>
      <c r="D91" s="104">
        <v>887</v>
      </c>
      <c r="E91" s="104">
        <v>1295</v>
      </c>
      <c r="F91" s="104">
        <v>452</v>
      </c>
      <c r="G91" s="104">
        <v>28</v>
      </c>
      <c r="H91" s="104">
        <v>69</v>
      </c>
      <c r="I91" s="104">
        <v>737</v>
      </c>
      <c r="J91" s="104">
        <v>1223</v>
      </c>
      <c r="K91" s="104">
        <v>502</v>
      </c>
      <c r="L91" s="104">
        <v>45</v>
      </c>
      <c r="M91" s="104">
        <v>155</v>
      </c>
      <c r="N91" s="104">
        <v>87</v>
      </c>
      <c r="O91" s="104">
        <v>3</v>
      </c>
      <c r="P91" s="104">
        <v>0</v>
      </c>
      <c r="Q91" s="104">
        <v>6</v>
      </c>
      <c r="R91" s="104">
        <v>0</v>
      </c>
      <c r="S91" s="105">
        <v>5876</v>
      </c>
      <c r="T91" s="105">
        <v>373</v>
      </c>
    </row>
    <row r="92" spans="1:20" s="72" customFormat="1" ht="18" customHeight="1" x14ac:dyDescent="0.3">
      <c r="A92" s="109" t="s">
        <v>355</v>
      </c>
      <c r="B92" s="102">
        <v>107</v>
      </c>
      <c r="C92" s="102">
        <v>0</v>
      </c>
      <c r="D92" s="102">
        <v>131</v>
      </c>
      <c r="E92" s="102">
        <v>135</v>
      </c>
      <c r="F92" s="102">
        <v>54</v>
      </c>
      <c r="G92" s="102">
        <v>6</v>
      </c>
      <c r="H92" s="102">
        <v>5</v>
      </c>
      <c r="I92" s="102">
        <v>123</v>
      </c>
      <c r="J92" s="102">
        <v>225</v>
      </c>
      <c r="K92" s="102">
        <v>66</v>
      </c>
      <c r="L92" s="102">
        <v>7</v>
      </c>
      <c r="M92" s="102">
        <v>35</v>
      </c>
      <c r="N92" s="102">
        <v>10</v>
      </c>
      <c r="O92" s="102">
        <v>1</v>
      </c>
      <c r="P92" s="102">
        <v>0</v>
      </c>
      <c r="Q92" s="102">
        <v>3</v>
      </c>
      <c r="R92" s="102">
        <v>0</v>
      </c>
      <c r="S92" s="103">
        <v>908</v>
      </c>
      <c r="T92" s="103">
        <v>65</v>
      </c>
    </row>
    <row r="93" spans="1:20" s="72" customFormat="1" ht="18" customHeight="1" x14ac:dyDescent="0.3">
      <c r="A93" s="110" t="s">
        <v>356</v>
      </c>
      <c r="B93" s="104">
        <v>1525</v>
      </c>
      <c r="C93" s="104">
        <v>17</v>
      </c>
      <c r="D93" s="104">
        <v>3131</v>
      </c>
      <c r="E93" s="104">
        <v>6303</v>
      </c>
      <c r="F93" s="104">
        <v>2131</v>
      </c>
      <c r="G93" s="104">
        <v>60</v>
      </c>
      <c r="H93" s="104">
        <v>284</v>
      </c>
      <c r="I93" s="104">
        <v>4239</v>
      </c>
      <c r="J93" s="104">
        <v>7943</v>
      </c>
      <c r="K93" s="104">
        <v>3248</v>
      </c>
      <c r="L93" s="104">
        <v>113</v>
      </c>
      <c r="M93" s="104">
        <v>482</v>
      </c>
      <c r="N93" s="104">
        <v>254</v>
      </c>
      <c r="O93" s="104">
        <v>14</v>
      </c>
      <c r="P93" s="104">
        <v>1</v>
      </c>
      <c r="Q93" s="104">
        <v>517</v>
      </c>
      <c r="R93" s="104">
        <v>0</v>
      </c>
      <c r="S93" s="105">
        <v>30262</v>
      </c>
      <c r="T93" s="105">
        <v>2439</v>
      </c>
    </row>
    <row r="94" spans="1:20" s="72" customFormat="1" ht="18" customHeight="1" x14ac:dyDescent="0.3">
      <c r="A94" s="109" t="s">
        <v>357</v>
      </c>
      <c r="B94" s="102">
        <v>1153</v>
      </c>
      <c r="C94" s="102">
        <v>8</v>
      </c>
      <c r="D94" s="102">
        <v>3153</v>
      </c>
      <c r="E94" s="102">
        <v>4326</v>
      </c>
      <c r="F94" s="102">
        <v>1731</v>
      </c>
      <c r="G94" s="102">
        <v>16</v>
      </c>
      <c r="H94" s="102">
        <v>165</v>
      </c>
      <c r="I94" s="102">
        <v>2495</v>
      </c>
      <c r="J94" s="102">
        <v>3247</v>
      </c>
      <c r="K94" s="102">
        <v>892</v>
      </c>
      <c r="L94" s="102">
        <v>68</v>
      </c>
      <c r="M94" s="102">
        <v>383</v>
      </c>
      <c r="N94" s="102">
        <v>225</v>
      </c>
      <c r="O94" s="102">
        <v>5</v>
      </c>
      <c r="P94" s="102">
        <v>0</v>
      </c>
      <c r="Q94" s="102">
        <v>32</v>
      </c>
      <c r="R94" s="102">
        <v>0</v>
      </c>
      <c r="S94" s="103">
        <v>17899</v>
      </c>
      <c r="T94" s="103">
        <v>682</v>
      </c>
    </row>
    <row r="95" spans="1:20" s="72" customFormat="1" ht="18" customHeight="1" x14ac:dyDescent="0.3">
      <c r="A95" s="110" t="s">
        <v>358</v>
      </c>
      <c r="B95" s="104">
        <v>6636</v>
      </c>
      <c r="C95" s="104">
        <v>119</v>
      </c>
      <c r="D95" s="104">
        <v>14757</v>
      </c>
      <c r="E95" s="104">
        <v>26729</v>
      </c>
      <c r="F95" s="104">
        <v>9895</v>
      </c>
      <c r="G95" s="104">
        <v>299</v>
      </c>
      <c r="H95" s="104">
        <v>1243</v>
      </c>
      <c r="I95" s="104">
        <v>23325</v>
      </c>
      <c r="J95" s="104">
        <v>31579</v>
      </c>
      <c r="K95" s="104">
        <v>12382</v>
      </c>
      <c r="L95" s="104">
        <v>361</v>
      </c>
      <c r="M95" s="104">
        <v>1658</v>
      </c>
      <c r="N95" s="104">
        <v>740</v>
      </c>
      <c r="O95" s="104">
        <v>20</v>
      </c>
      <c r="P95" s="104">
        <v>32</v>
      </c>
      <c r="Q95" s="104">
        <v>4556</v>
      </c>
      <c r="R95" s="104">
        <v>2</v>
      </c>
      <c r="S95" s="105">
        <v>134333</v>
      </c>
      <c r="T95" s="105">
        <v>9151</v>
      </c>
    </row>
    <row r="96" spans="1:20" s="72" customFormat="1" ht="18" customHeight="1" x14ac:dyDescent="0.3">
      <c r="A96" s="109" t="s">
        <v>359</v>
      </c>
      <c r="B96" s="102">
        <v>562</v>
      </c>
      <c r="C96" s="102">
        <v>7</v>
      </c>
      <c r="D96" s="102">
        <v>1002</v>
      </c>
      <c r="E96" s="102">
        <v>1080</v>
      </c>
      <c r="F96" s="102">
        <v>320</v>
      </c>
      <c r="G96" s="102">
        <v>5</v>
      </c>
      <c r="H96" s="102">
        <v>50</v>
      </c>
      <c r="I96" s="102">
        <v>402</v>
      </c>
      <c r="J96" s="102">
        <v>933</v>
      </c>
      <c r="K96" s="102">
        <v>326</v>
      </c>
      <c r="L96" s="102">
        <v>49</v>
      </c>
      <c r="M96" s="102">
        <v>183</v>
      </c>
      <c r="N96" s="102">
        <v>83</v>
      </c>
      <c r="O96" s="102">
        <v>2</v>
      </c>
      <c r="P96" s="102">
        <v>0</v>
      </c>
      <c r="Q96" s="102">
        <v>9</v>
      </c>
      <c r="R96" s="102">
        <v>0</v>
      </c>
      <c r="S96" s="103">
        <v>5013</v>
      </c>
      <c r="T96" s="103">
        <v>229</v>
      </c>
    </row>
    <row r="97" spans="1:20" s="72" customFormat="1" ht="18" customHeight="1" x14ac:dyDescent="0.3">
      <c r="A97" s="110" t="s">
        <v>360</v>
      </c>
      <c r="B97" s="104">
        <v>332</v>
      </c>
      <c r="C97" s="104">
        <v>5</v>
      </c>
      <c r="D97" s="104">
        <v>741</v>
      </c>
      <c r="E97" s="104">
        <v>851</v>
      </c>
      <c r="F97" s="104">
        <v>301</v>
      </c>
      <c r="G97" s="104">
        <v>11</v>
      </c>
      <c r="H97" s="104">
        <v>36</v>
      </c>
      <c r="I97" s="104">
        <v>577</v>
      </c>
      <c r="J97" s="104">
        <v>630</v>
      </c>
      <c r="K97" s="104">
        <v>180</v>
      </c>
      <c r="L97" s="104">
        <v>21</v>
      </c>
      <c r="M97" s="104">
        <v>75</v>
      </c>
      <c r="N97" s="104">
        <v>27</v>
      </c>
      <c r="O97" s="104">
        <v>1</v>
      </c>
      <c r="P97" s="104">
        <v>0</v>
      </c>
      <c r="Q97" s="104">
        <v>0</v>
      </c>
      <c r="R97" s="104">
        <v>0</v>
      </c>
      <c r="S97" s="105">
        <v>3788</v>
      </c>
      <c r="T97" s="105">
        <v>97</v>
      </c>
    </row>
    <row r="98" spans="1:20" s="72" customFormat="1" ht="18" customHeight="1" x14ac:dyDescent="0.3">
      <c r="A98" s="109" t="s">
        <v>361</v>
      </c>
      <c r="B98" s="102">
        <v>425</v>
      </c>
      <c r="C98" s="102">
        <v>6</v>
      </c>
      <c r="D98" s="102">
        <v>713</v>
      </c>
      <c r="E98" s="102">
        <v>649</v>
      </c>
      <c r="F98" s="102">
        <v>238</v>
      </c>
      <c r="G98" s="102">
        <v>20</v>
      </c>
      <c r="H98" s="102">
        <v>46</v>
      </c>
      <c r="I98" s="102">
        <v>606</v>
      </c>
      <c r="J98" s="102">
        <v>1097</v>
      </c>
      <c r="K98" s="102">
        <v>407</v>
      </c>
      <c r="L98" s="102">
        <v>24</v>
      </c>
      <c r="M98" s="102">
        <v>153</v>
      </c>
      <c r="N98" s="102">
        <v>65</v>
      </c>
      <c r="O98" s="102">
        <v>0</v>
      </c>
      <c r="P98" s="102">
        <v>0</v>
      </c>
      <c r="Q98" s="102">
        <v>8</v>
      </c>
      <c r="R98" s="102">
        <v>0</v>
      </c>
      <c r="S98" s="103">
        <v>4457</v>
      </c>
      <c r="T98" s="103">
        <v>349</v>
      </c>
    </row>
    <row r="99" spans="1:20" s="72" customFormat="1" ht="18" customHeight="1" x14ac:dyDescent="0.3">
      <c r="A99" s="110" t="s">
        <v>362</v>
      </c>
      <c r="B99" s="104">
        <v>1812</v>
      </c>
      <c r="C99" s="104">
        <v>31</v>
      </c>
      <c r="D99" s="104">
        <v>4992</v>
      </c>
      <c r="E99" s="104">
        <v>8086</v>
      </c>
      <c r="F99" s="104">
        <v>2553</v>
      </c>
      <c r="G99" s="104">
        <v>46</v>
      </c>
      <c r="H99" s="104">
        <v>332</v>
      </c>
      <c r="I99" s="104">
        <v>4739</v>
      </c>
      <c r="J99" s="104">
        <v>7217</v>
      </c>
      <c r="K99" s="104">
        <v>2282</v>
      </c>
      <c r="L99" s="104">
        <v>108</v>
      </c>
      <c r="M99" s="104">
        <v>733</v>
      </c>
      <c r="N99" s="104">
        <v>345</v>
      </c>
      <c r="O99" s="104">
        <v>7</v>
      </c>
      <c r="P99" s="104">
        <v>2</v>
      </c>
      <c r="Q99" s="104">
        <v>245</v>
      </c>
      <c r="R99" s="104">
        <v>0</v>
      </c>
      <c r="S99" s="105">
        <v>33530</v>
      </c>
      <c r="T99" s="105">
        <v>1389</v>
      </c>
    </row>
    <row r="100" spans="1:20" s="72" customFormat="1" ht="18" customHeight="1" x14ac:dyDescent="0.3">
      <c r="A100" s="109" t="s">
        <v>363</v>
      </c>
      <c r="B100" s="102">
        <v>1192</v>
      </c>
      <c r="C100" s="102">
        <v>14</v>
      </c>
      <c r="D100" s="102">
        <v>2561</v>
      </c>
      <c r="E100" s="102">
        <v>3322</v>
      </c>
      <c r="F100" s="102">
        <v>1171</v>
      </c>
      <c r="G100" s="102">
        <v>158</v>
      </c>
      <c r="H100" s="102">
        <v>136</v>
      </c>
      <c r="I100" s="102">
        <v>1578</v>
      </c>
      <c r="J100" s="102">
        <v>3139</v>
      </c>
      <c r="K100" s="102">
        <v>1172</v>
      </c>
      <c r="L100" s="102">
        <v>112</v>
      </c>
      <c r="M100" s="102">
        <v>566</v>
      </c>
      <c r="N100" s="102">
        <v>290</v>
      </c>
      <c r="O100" s="102">
        <v>5</v>
      </c>
      <c r="P100" s="102">
        <v>0</v>
      </c>
      <c r="Q100" s="102">
        <v>37</v>
      </c>
      <c r="R100" s="102">
        <v>0</v>
      </c>
      <c r="S100" s="103">
        <v>15453</v>
      </c>
      <c r="T100" s="103">
        <v>887</v>
      </c>
    </row>
    <row r="101" spans="1:20" s="72" customFormat="1" ht="18" customHeight="1" x14ac:dyDescent="0.3">
      <c r="A101" s="110" t="s">
        <v>364</v>
      </c>
      <c r="B101" s="104">
        <v>1534</v>
      </c>
      <c r="C101" s="104">
        <v>16</v>
      </c>
      <c r="D101" s="104">
        <v>3575</v>
      </c>
      <c r="E101" s="104">
        <v>4635</v>
      </c>
      <c r="F101" s="104">
        <v>1700</v>
      </c>
      <c r="G101" s="104">
        <v>18</v>
      </c>
      <c r="H101" s="104">
        <v>214</v>
      </c>
      <c r="I101" s="104">
        <v>3213</v>
      </c>
      <c r="J101" s="104">
        <v>4846</v>
      </c>
      <c r="K101" s="104">
        <v>1587</v>
      </c>
      <c r="L101" s="104">
        <v>118</v>
      </c>
      <c r="M101" s="104">
        <v>541</v>
      </c>
      <c r="N101" s="104">
        <v>271</v>
      </c>
      <c r="O101" s="104">
        <v>6</v>
      </c>
      <c r="P101" s="104">
        <v>1</v>
      </c>
      <c r="Q101" s="104">
        <v>58</v>
      </c>
      <c r="R101" s="104">
        <v>0</v>
      </c>
      <c r="S101" s="105">
        <v>22333</v>
      </c>
      <c r="T101" s="105">
        <v>1138</v>
      </c>
    </row>
    <row r="102" spans="1:20" s="72" customFormat="1" ht="18" customHeight="1" x14ac:dyDescent="0.3">
      <c r="A102" s="109" t="s">
        <v>365</v>
      </c>
      <c r="B102" s="102">
        <v>571</v>
      </c>
      <c r="C102" s="102">
        <v>5</v>
      </c>
      <c r="D102" s="102">
        <v>994</v>
      </c>
      <c r="E102" s="102">
        <v>1484</v>
      </c>
      <c r="F102" s="102">
        <v>556</v>
      </c>
      <c r="G102" s="102">
        <v>28</v>
      </c>
      <c r="H102" s="102">
        <v>77</v>
      </c>
      <c r="I102" s="102">
        <v>986</v>
      </c>
      <c r="J102" s="102">
        <v>1735</v>
      </c>
      <c r="K102" s="102">
        <v>566</v>
      </c>
      <c r="L102" s="102">
        <v>54</v>
      </c>
      <c r="M102" s="102">
        <v>216</v>
      </c>
      <c r="N102" s="102">
        <v>126</v>
      </c>
      <c r="O102" s="102">
        <v>2</v>
      </c>
      <c r="P102" s="102">
        <v>0</v>
      </c>
      <c r="Q102" s="102">
        <v>20</v>
      </c>
      <c r="R102" s="102">
        <v>1</v>
      </c>
      <c r="S102" s="103">
        <v>7421</v>
      </c>
      <c r="T102" s="103">
        <v>495</v>
      </c>
    </row>
    <row r="103" spans="1:20" s="72" customFormat="1" ht="18" customHeight="1" x14ac:dyDescent="0.3">
      <c r="A103" s="110" t="s">
        <v>366</v>
      </c>
      <c r="B103" s="106">
        <v>390</v>
      </c>
      <c r="C103" s="106">
        <v>3</v>
      </c>
      <c r="D103" s="106">
        <v>620</v>
      </c>
      <c r="E103" s="106">
        <v>852</v>
      </c>
      <c r="F103" s="106">
        <v>320</v>
      </c>
      <c r="G103" s="106">
        <v>27</v>
      </c>
      <c r="H103" s="106">
        <v>33</v>
      </c>
      <c r="I103" s="106">
        <v>463</v>
      </c>
      <c r="J103" s="106">
        <v>787</v>
      </c>
      <c r="K103" s="106">
        <v>263</v>
      </c>
      <c r="L103" s="106">
        <v>28</v>
      </c>
      <c r="M103" s="106">
        <v>150</v>
      </c>
      <c r="N103" s="106">
        <v>66</v>
      </c>
      <c r="O103" s="106">
        <v>0</v>
      </c>
      <c r="P103" s="106">
        <v>0</v>
      </c>
      <c r="Q103" s="106">
        <v>7</v>
      </c>
      <c r="R103" s="106">
        <v>0</v>
      </c>
      <c r="S103" s="107">
        <v>4009</v>
      </c>
      <c r="T103" s="107">
        <v>213</v>
      </c>
    </row>
    <row r="104" spans="1:20" s="74" customFormat="1" ht="18" customHeight="1" x14ac:dyDescent="0.3">
      <c r="A104" s="111" t="s">
        <v>367</v>
      </c>
      <c r="B104" s="108">
        <v>125505</v>
      </c>
      <c r="C104" s="108">
        <v>1541</v>
      </c>
      <c r="D104" s="108">
        <v>294878</v>
      </c>
      <c r="E104" s="108">
        <v>466470</v>
      </c>
      <c r="F104" s="108">
        <v>170690</v>
      </c>
      <c r="G104" s="108">
        <v>5912</v>
      </c>
      <c r="H104" s="108">
        <v>20168</v>
      </c>
      <c r="I104" s="108">
        <v>303069</v>
      </c>
      <c r="J104" s="108">
        <v>435573</v>
      </c>
      <c r="K104" s="108">
        <v>150804</v>
      </c>
      <c r="L104" s="108">
        <v>9195</v>
      </c>
      <c r="M104" s="108">
        <v>45625</v>
      </c>
      <c r="N104" s="108">
        <v>22247</v>
      </c>
      <c r="O104" s="108">
        <v>544</v>
      </c>
      <c r="P104" s="108">
        <v>152</v>
      </c>
      <c r="Q104" s="108">
        <v>23412</v>
      </c>
      <c r="R104" s="108">
        <v>3</v>
      </c>
      <c r="S104" s="108">
        <v>2075788</v>
      </c>
      <c r="T104" s="108">
        <v>104690</v>
      </c>
    </row>
    <row r="105" spans="1:20" x14ac:dyDescent="0.25">
      <c r="A105" s="7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  <row r="106" spans="1:20" x14ac:dyDescent="0.25">
      <c r="A106" s="123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  <row r="107" spans="1:20" x14ac:dyDescent="0.25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</row>
    <row r="108" spans="1:20" x14ac:dyDescent="0.25">
      <c r="A108" s="7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0.5703125" style="2" bestFit="1" customWidth="1"/>
    <col min="16" max="16" width="11.28515625" style="2" bestFit="1" customWidth="1"/>
    <col min="17" max="18" width="10.5703125" style="2" bestFit="1" customWidth="1"/>
    <col min="19" max="19" width="11.28515625" style="2" bestFit="1" customWidth="1"/>
    <col min="20" max="27" width="10.5703125" style="2" bestFit="1" customWidth="1"/>
    <col min="28" max="28" width="11.28515625" style="2" bestFit="1" customWidth="1"/>
    <col min="29" max="30" width="10.5703125" style="2" bestFit="1" customWidth="1"/>
    <col min="31" max="31" width="11.28515625" style="2" bestFit="1" customWidth="1"/>
    <col min="32" max="39" width="10.5703125" style="2" bestFit="1" customWidth="1"/>
    <col min="40" max="40" width="11.28515625" style="2" bestFit="1" customWidth="1"/>
    <col min="41" max="41" width="1.7109375" style="2" customWidth="1"/>
    <col min="42" max="43" width="11.7109375" style="2" bestFit="1" customWidth="1"/>
    <col min="44" max="16384" width="8.85546875" style="2"/>
  </cols>
  <sheetData>
    <row r="1" spans="1:45" x14ac:dyDescent="0.2">
      <c r="AP1" s="92" t="e">
        <f>#REF!</f>
        <v>#REF!</v>
      </c>
    </row>
    <row r="2" spans="1:45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5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3">
        <f>SUMIF($E$3:$AN$3,$AP$1,$E4:$AN4)</f>
        <v>0</v>
      </c>
      <c r="AQ4" s="93">
        <f>SUMIF($E$2:$AN$2,"&lt;="&amp;VLOOKUP($AP$1,#REF!,6,0),$E4:$AN4)</f>
        <v>0</v>
      </c>
      <c r="AR4" s="38"/>
      <c r="AS4" s="38"/>
    </row>
    <row r="5" spans="1:45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5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5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5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5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5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5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5" x14ac:dyDescent="0.2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5" x14ac:dyDescent="0.2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5" x14ac:dyDescent="0.2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5" x14ac:dyDescent="0.2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5" x14ac:dyDescent="0.2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style="98" bestFit="1" customWidth="1"/>
    <col min="3" max="8" width="12.5703125" customWidth="1"/>
  </cols>
  <sheetData>
    <row r="1" spans="1:16" x14ac:dyDescent="0.25">
      <c r="A1" s="92" t="e">
        <f>#REF!</f>
        <v>#REF!</v>
      </c>
    </row>
    <row r="2" spans="1:16" x14ac:dyDescent="0.25">
      <c r="A2" s="97"/>
    </row>
    <row r="3" spans="1:16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25">
      <c r="A4" s="94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94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94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94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94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94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25">
      <c r="A10" s="94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94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94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94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4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4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4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94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94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94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94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94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4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4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94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4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94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94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94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94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94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94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94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94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94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94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94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94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94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94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97"/>
    </row>
    <row r="41" spans="1:16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6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2.7109375" customWidth="1"/>
  </cols>
  <sheetData>
    <row r="1" spans="1:13" x14ac:dyDescent="0.25">
      <c r="A1" s="92" t="e">
        <f>#REF!</f>
        <v>#REF!</v>
      </c>
    </row>
    <row r="2" spans="1:13" x14ac:dyDescent="0.25">
      <c r="A2" s="95"/>
    </row>
    <row r="3" spans="1:13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25">
      <c r="A4" s="94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25">
      <c r="A5" s="94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25">
      <c r="A6" s="94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25">
      <c r="A7" s="94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25">
      <c r="A8" s="94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25">
      <c r="A9" s="94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25">
      <c r="A10" s="94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25">
      <c r="A11" s="94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25">
      <c r="A12" s="94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25">
      <c r="A13" s="94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25">
      <c r="A14" s="94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25">
      <c r="A15" s="94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25">
      <c r="A16" s="94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25">
      <c r="A17" s="94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25">
      <c r="A18" s="94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25">
      <c r="A19" s="94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25">
      <c r="A20" s="94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25">
      <c r="A21" s="94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25">
      <c r="A22" s="94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25">
      <c r="A23" s="94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25">
      <c r="A24" s="94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25">
      <c r="A25" s="94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25">
      <c r="A26" s="94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25">
      <c r="A27" s="94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25">
      <c r="A28" s="94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25">
      <c r="A29" s="94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25">
      <c r="A30" s="94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25">
      <c r="A31" s="94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25">
      <c r="A32" s="94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25">
      <c r="A33" s="94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25">
      <c r="A34" s="94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25">
      <c r="A35" s="94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25">
      <c r="A36" s="94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25">
      <c r="A37" s="94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25">
      <c r="A38" s="94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25">
      <c r="A39" s="94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25">
      <c r="A40" s="95"/>
    </row>
    <row r="41" spans="1:13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3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0.7109375" customWidth="1"/>
  </cols>
  <sheetData>
    <row r="1" spans="1:14" x14ac:dyDescent="0.25">
      <c r="A1" s="92" t="e">
        <f>#REF!</f>
        <v>#REF!</v>
      </c>
    </row>
    <row r="2" spans="1:14" x14ac:dyDescent="0.25">
      <c r="A2" s="95"/>
    </row>
    <row r="3" spans="1:14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25">
      <c r="A4" s="94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25">
      <c r="A5" s="94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25">
      <c r="A6" s="94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25">
      <c r="A7" s="94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25">
      <c r="A8" s="94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25">
      <c r="A9" s="94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25">
      <c r="A10" s="94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25">
      <c r="A11" s="94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25">
      <c r="A12" s="94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25">
      <c r="A13" s="94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25">
      <c r="A14" s="94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25">
      <c r="A15" s="94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25">
      <c r="A16" s="94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25">
      <c r="A17" s="94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25">
      <c r="A18" s="94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25">
      <c r="A19" s="94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25">
      <c r="A20" s="94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25">
      <c r="A21" s="94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25">
      <c r="A22" s="94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25">
      <c r="A23" s="94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25">
      <c r="A24" s="94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25">
      <c r="A25" s="94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25">
      <c r="A26" s="94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25">
      <c r="A27" s="94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25">
      <c r="A28" s="94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25">
      <c r="A29" s="94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25">
      <c r="A30" s="94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25">
      <c r="A31" s="94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25">
      <c r="A32" s="94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25">
      <c r="A33" s="94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25">
      <c r="A34" s="94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25">
      <c r="A35" s="94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25">
      <c r="A36" s="94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25">
      <c r="A37" s="94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25">
      <c r="A38" s="94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25">
      <c r="A39" s="94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25">
      <c r="A40" s="95"/>
    </row>
    <row r="41" spans="1:14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4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topLeftCell="A5" zoomScale="85" zoomScaleNormal="85" zoomScaleSheetLayoutView="70" workbookViewId="0">
      <selection activeCell="H35" sqref="H35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418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459</v>
      </c>
      <c r="D2" s="168"/>
      <c r="E2" s="168"/>
      <c r="F2" s="168"/>
      <c r="G2" s="58"/>
      <c r="H2" s="168" t="s">
        <v>460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25">
      <c r="A4" s="9">
        <v>1310</v>
      </c>
      <c r="B4" s="10" t="s">
        <v>400</v>
      </c>
      <c r="C4" s="11">
        <v>1222.5428648899999</v>
      </c>
      <c r="D4" s="11">
        <v>812.3573520399998</v>
      </c>
      <c r="E4" s="11">
        <v>13.457727290000001</v>
      </c>
      <c r="F4" s="11">
        <v>396.72778556000014</v>
      </c>
      <c r="G4" s="11">
        <v>1251.5197424499993</v>
      </c>
      <c r="H4" s="11">
        <v>1251.5197424499993</v>
      </c>
      <c r="I4" s="11">
        <v>833.16249864999963</v>
      </c>
      <c r="J4" s="11">
        <v>14.536432620000001</v>
      </c>
      <c r="K4" s="11">
        <v>403.82081117999962</v>
      </c>
      <c r="L4" s="11"/>
      <c r="M4" s="11">
        <v>28.976877559999366</v>
      </c>
      <c r="N4" s="11">
        <v>20.805146609999838</v>
      </c>
      <c r="O4" s="11">
        <v>1.07870533</v>
      </c>
      <c r="P4" s="11">
        <v>7.0930256199995281</v>
      </c>
    </row>
    <row r="5" spans="1:19" s="15" customFormat="1" ht="19.5" customHeight="1" x14ac:dyDescent="0.25">
      <c r="A5" s="12">
        <v>1331</v>
      </c>
      <c r="B5" s="13" t="s">
        <v>404</v>
      </c>
      <c r="C5" s="34">
        <v>-41.019998780000002</v>
      </c>
      <c r="D5" s="34">
        <v>-28.068521530000002</v>
      </c>
      <c r="E5" s="162">
        <v>0</v>
      </c>
      <c r="F5" s="34">
        <v>-12.95147725</v>
      </c>
      <c r="G5" s="54">
        <v>76.267895949999996</v>
      </c>
      <c r="H5" s="34">
        <v>-76.267895949999996</v>
      </c>
      <c r="I5" s="34">
        <v>-52.880545170000005</v>
      </c>
      <c r="J5" s="34">
        <v>0</v>
      </c>
      <c r="K5" s="34">
        <v>-23.387350779999991</v>
      </c>
      <c r="L5" s="14"/>
      <c r="M5" s="34">
        <v>-35.247897169999995</v>
      </c>
      <c r="N5" s="34">
        <v>-24.812023640000003</v>
      </c>
      <c r="O5" s="34">
        <v>0</v>
      </c>
      <c r="P5" s="34">
        <v>-10.435873529999991</v>
      </c>
    </row>
    <row r="6" spans="1:19" ht="19.5" customHeight="1" x14ac:dyDescent="0.25">
      <c r="A6" s="9">
        <v>1101</v>
      </c>
      <c r="B6" s="10" t="s">
        <v>397</v>
      </c>
      <c r="C6" s="32">
        <v>3.9710771699999987</v>
      </c>
      <c r="D6" s="32">
        <v>2.2985346099999973</v>
      </c>
      <c r="E6" s="163">
        <v>0.16146637</v>
      </c>
      <c r="F6" s="32">
        <v>1.5110761900000014</v>
      </c>
      <c r="G6" s="11">
        <v>31.938132810000006</v>
      </c>
      <c r="H6" s="32">
        <v>31.938132810000006</v>
      </c>
      <c r="I6" s="32">
        <v>21.978779709999998</v>
      </c>
      <c r="J6" s="32">
        <v>0.75548057999999996</v>
      </c>
      <c r="K6" s="32">
        <v>9.203872520000008</v>
      </c>
      <c r="L6" s="16"/>
      <c r="M6" s="32">
        <v>27.967055640000009</v>
      </c>
      <c r="N6" s="32">
        <v>19.6802451</v>
      </c>
      <c r="O6" s="32">
        <v>0.59401420999999999</v>
      </c>
      <c r="P6" s="32">
        <v>7.6927963300000082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6.3979972900000002</v>
      </c>
      <c r="D7" s="34">
        <v>4.05792851</v>
      </c>
      <c r="E7" s="162">
        <v>0.50640856999999995</v>
      </c>
      <c r="F7" s="34">
        <v>1.8336602100000001</v>
      </c>
      <c r="G7" s="54">
        <v>25.70248887</v>
      </c>
      <c r="H7" s="34">
        <v>-25.70248887</v>
      </c>
      <c r="I7" s="34">
        <v>-18.208859799999995</v>
      </c>
      <c r="J7" s="34">
        <v>-0.18154980000000001</v>
      </c>
      <c r="K7" s="34">
        <v>-7.3120792700000043</v>
      </c>
      <c r="L7" s="14"/>
      <c r="M7" s="34">
        <v>-32.100486160000003</v>
      </c>
      <c r="N7" s="34">
        <v>-22.266788309999995</v>
      </c>
      <c r="O7" s="34">
        <v>-0.68795836999999993</v>
      </c>
      <c r="P7" s="34">
        <v>-9.1457394800000067</v>
      </c>
    </row>
    <row r="8" spans="1:19" ht="19.5" customHeight="1" x14ac:dyDescent="0.25">
      <c r="A8" s="9">
        <v>1311</v>
      </c>
      <c r="B8" s="10" t="s">
        <v>401</v>
      </c>
      <c r="C8" s="32">
        <v>16.521477569999998</v>
      </c>
      <c r="D8" s="32">
        <v>11.55890905</v>
      </c>
      <c r="E8" s="163">
        <v>0</v>
      </c>
      <c r="F8" s="32">
        <v>4.9625685199999978</v>
      </c>
      <c r="G8" s="11">
        <v>16.347026530000001</v>
      </c>
      <c r="H8" s="32">
        <v>16.347026530000001</v>
      </c>
      <c r="I8" s="32">
        <v>11.407136600000001</v>
      </c>
      <c r="J8" s="32">
        <v>0</v>
      </c>
      <c r="K8" s="32">
        <v>4.9398899299999997</v>
      </c>
      <c r="L8" s="16"/>
      <c r="M8" s="32">
        <v>-0.17445103999999745</v>
      </c>
      <c r="N8" s="32">
        <v>-0.15177244999999928</v>
      </c>
      <c r="O8" s="32">
        <v>0</v>
      </c>
      <c r="P8" s="32">
        <v>-2.2678589999998167E-2</v>
      </c>
    </row>
    <row r="9" spans="1:19" s="15" customFormat="1" ht="19.5" customHeight="1" x14ac:dyDescent="0.25">
      <c r="A9" s="12">
        <v>1330</v>
      </c>
      <c r="B9" s="13" t="s">
        <v>403</v>
      </c>
      <c r="C9" s="34">
        <v>-8.730335599999993</v>
      </c>
      <c r="D9" s="34">
        <v>-5.9620804999999999</v>
      </c>
      <c r="E9" s="162">
        <v>-8.2406399999999987E-3</v>
      </c>
      <c r="F9" s="34">
        <v>-2.7600144599999932</v>
      </c>
      <c r="G9" s="54">
        <v>6.9285703299999932</v>
      </c>
      <c r="H9" s="34">
        <v>6.9285703299999932</v>
      </c>
      <c r="I9" s="34">
        <v>2.6017023099999985</v>
      </c>
      <c r="J9" s="34">
        <v>-5.2816400000000006E-3</v>
      </c>
      <c r="K9" s="34">
        <v>4.3321496599999945</v>
      </c>
      <c r="L9" s="14"/>
      <c r="M9" s="34">
        <v>15.658905929999985</v>
      </c>
      <c r="N9" s="34">
        <v>8.5637828099999993</v>
      </c>
      <c r="O9" s="34">
        <v>2.9589999999999981E-3</v>
      </c>
      <c r="P9" s="34">
        <v>7.0921641199999863</v>
      </c>
    </row>
    <row r="10" spans="1:19" ht="19.5" customHeight="1" x14ac:dyDescent="0.25">
      <c r="A10" s="9">
        <v>1320</v>
      </c>
      <c r="B10" s="10" t="s">
        <v>402</v>
      </c>
      <c r="C10" s="32">
        <v>-5.6777608500000012</v>
      </c>
      <c r="D10" s="32">
        <v>-4.9416565700000019</v>
      </c>
      <c r="E10" s="163">
        <v>0.22565814000000001</v>
      </c>
      <c r="F10" s="32">
        <v>-0.96176241999999923</v>
      </c>
      <c r="G10" s="11">
        <v>2.3146300399999991</v>
      </c>
      <c r="H10" s="32">
        <v>2.3146300399999991</v>
      </c>
      <c r="I10" s="32">
        <v>1.0576868300000006</v>
      </c>
      <c r="J10" s="32">
        <v>1.0221129899999999</v>
      </c>
      <c r="K10" s="32">
        <v>0.23483021999999854</v>
      </c>
      <c r="L10" s="32"/>
      <c r="M10" s="32">
        <v>7.9923908900000002</v>
      </c>
      <c r="N10" s="32">
        <v>5.9993434000000025</v>
      </c>
      <c r="O10" s="32">
        <v>0.79645484999999994</v>
      </c>
      <c r="P10" s="32">
        <v>1.1965926399999978</v>
      </c>
    </row>
    <row r="11" spans="1:19" s="15" customFormat="1" ht="19.149999999999999" customHeight="1" x14ac:dyDescent="0.25">
      <c r="A11" s="12">
        <v>1103</v>
      </c>
      <c r="B11" s="13" t="s">
        <v>399</v>
      </c>
      <c r="C11" s="34">
        <v>2.3946033499999997</v>
      </c>
      <c r="D11" s="34">
        <v>2.3308097299999999</v>
      </c>
      <c r="E11" s="162">
        <v>0</v>
      </c>
      <c r="F11" s="34">
        <v>6.3793619999999773E-2</v>
      </c>
      <c r="G11" s="54">
        <v>1.22299073</v>
      </c>
      <c r="H11" s="34">
        <v>1.22299073</v>
      </c>
      <c r="I11" s="34">
        <v>1.1846169600000001</v>
      </c>
      <c r="J11" s="34">
        <v>6.1199999999999996E-3</v>
      </c>
      <c r="K11" s="34">
        <v>3.2253769999999973E-2</v>
      </c>
      <c r="L11" s="14"/>
      <c r="M11" s="34">
        <v>-1.1716126199999997</v>
      </c>
      <c r="N11" s="34">
        <v>-1.1461927699999999</v>
      </c>
      <c r="O11" s="34">
        <v>6.1199999999999996E-3</v>
      </c>
      <c r="P11" s="34">
        <v>-3.15398499999998E-2</v>
      </c>
    </row>
    <row r="12" spans="1:19" ht="19.5" customHeight="1" x14ac:dyDescent="0.25">
      <c r="A12" s="9">
        <v>1993</v>
      </c>
      <c r="B12" s="10" t="s">
        <v>409</v>
      </c>
      <c r="C12" s="32">
        <v>-0.12612329999999985</v>
      </c>
      <c r="D12" s="32">
        <v>-20.60515023</v>
      </c>
      <c r="E12" s="163">
        <v>20.652384659999999</v>
      </c>
      <c r="F12" s="32">
        <v>-0.17335772999999932</v>
      </c>
      <c r="G12" s="11">
        <v>1.09714527</v>
      </c>
      <c r="H12" s="32">
        <v>-1.09714527</v>
      </c>
      <c r="I12" s="32">
        <v>-3.1432750000000002E-2</v>
      </c>
      <c r="J12" s="32">
        <v>0</v>
      </c>
      <c r="K12" s="32">
        <v>-1.0657125199999999</v>
      </c>
      <c r="L12" s="16"/>
      <c r="M12" s="32">
        <v>-0.97102197000000012</v>
      </c>
      <c r="N12" s="32">
        <v>20.573717479999999</v>
      </c>
      <c r="O12" s="32">
        <v>-20.652384659999999</v>
      </c>
      <c r="P12" s="32">
        <v>-0.89235478999999884</v>
      </c>
    </row>
    <row r="13" spans="1:19" s="15" customFormat="1" ht="19.5" customHeight="1" x14ac:dyDescent="0.25">
      <c r="A13" s="12">
        <v>1104</v>
      </c>
      <c r="B13" s="13" t="s">
        <v>456</v>
      </c>
      <c r="C13" s="34">
        <v>0</v>
      </c>
      <c r="D13" s="34">
        <v>0</v>
      </c>
      <c r="E13" s="162">
        <v>0</v>
      </c>
      <c r="F13" s="34">
        <v>0</v>
      </c>
      <c r="G13" s="54">
        <v>0.70799999999999996</v>
      </c>
      <c r="H13" s="34">
        <v>0.70799999999999996</v>
      </c>
      <c r="I13" s="34">
        <v>0</v>
      </c>
      <c r="J13" s="34">
        <v>0.70799999999999996</v>
      </c>
      <c r="K13" s="34">
        <v>0</v>
      </c>
      <c r="L13" s="34"/>
      <c r="M13" s="34">
        <v>0.70799999999999996</v>
      </c>
      <c r="N13" s="34">
        <v>0</v>
      </c>
      <c r="O13" s="34">
        <v>0.70799999999999996</v>
      </c>
      <c r="P13" s="34">
        <v>0</v>
      </c>
    </row>
    <row r="14" spans="1:19" ht="19.5" customHeight="1" x14ac:dyDescent="0.25">
      <c r="A14" s="9">
        <v>1340</v>
      </c>
      <c r="B14" s="10" t="s">
        <v>85</v>
      </c>
      <c r="C14" s="32">
        <v>5.7912779999999921E-2</v>
      </c>
      <c r="D14" s="32">
        <v>0</v>
      </c>
      <c r="E14" s="163">
        <v>14.077873859999999</v>
      </c>
      <c r="F14" s="32">
        <v>-14.019961079999998</v>
      </c>
      <c r="G14" s="11">
        <v>0.27262373000000006</v>
      </c>
      <c r="H14" s="32">
        <v>-0.27262373000000006</v>
      </c>
      <c r="I14" s="32">
        <v>0</v>
      </c>
      <c r="J14" s="32">
        <v>14.651401369999999</v>
      </c>
      <c r="K14" s="32">
        <v>-14.924025099999998</v>
      </c>
      <c r="L14" s="16"/>
      <c r="M14" s="32">
        <v>-0.33053651000000001</v>
      </c>
      <c r="N14" s="32">
        <v>0</v>
      </c>
      <c r="O14" s="32">
        <v>0.57352750999999991</v>
      </c>
      <c r="P14" s="32">
        <v>-0.90406401999999986</v>
      </c>
    </row>
    <row r="15" spans="1:19" s="15" customFormat="1" ht="19.5" customHeight="1" x14ac:dyDescent="0.25">
      <c r="A15" s="12">
        <v>1337</v>
      </c>
      <c r="B15" s="13" t="s">
        <v>405</v>
      </c>
      <c r="C15" s="34">
        <v>0</v>
      </c>
      <c r="D15" s="34">
        <v>0</v>
      </c>
      <c r="E15" s="162">
        <v>0</v>
      </c>
      <c r="F15" s="34">
        <v>0</v>
      </c>
      <c r="G15" s="54">
        <v>0.190973</v>
      </c>
      <c r="H15" s="34">
        <v>0.190973</v>
      </c>
      <c r="I15" s="34">
        <v>9.8227469999999997E-2</v>
      </c>
      <c r="J15" s="34">
        <v>0</v>
      </c>
      <c r="K15" s="34">
        <v>9.2745530000000007E-2</v>
      </c>
      <c r="L15" s="14"/>
      <c r="M15" s="34">
        <v>0.190973</v>
      </c>
      <c r="N15" s="34">
        <v>9.8227469999999997E-2</v>
      </c>
      <c r="O15" s="34">
        <v>0</v>
      </c>
      <c r="P15" s="34">
        <v>9.2745530000000007E-2</v>
      </c>
    </row>
    <row r="16" spans="1:19" ht="19.5" customHeight="1" x14ac:dyDescent="0.25">
      <c r="A16" s="9">
        <v>1350</v>
      </c>
      <c r="B16" s="10" t="s">
        <v>406</v>
      </c>
      <c r="C16" s="32">
        <v>-0.15437385000000001</v>
      </c>
      <c r="D16" s="32">
        <v>0</v>
      </c>
      <c r="E16" s="163">
        <v>0</v>
      </c>
      <c r="F16" s="32">
        <v>-0.15437385000000001</v>
      </c>
      <c r="G16" s="11">
        <v>2.4115689999999999E-2</v>
      </c>
      <c r="H16" s="32">
        <v>-2.4115689999999999E-2</v>
      </c>
      <c r="I16" s="32">
        <v>0</v>
      </c>
      <c r="J16" s="32">
        <v>0</v>
      </c>
      <c r="K16" s="32">
        <v>-2.4115689999999999E-2</v>
      </c>
      <c r="L16" s="16"/>
      <c r="M16" s="32">
        <v>0.13025816000000001</v>
      </c>
      <c r="N16" s="32">
        <v>0</v>
      </c>
      <c r="O16" s="32">
        <v>0</v>
      </c>
      <c r="P16" s="32">
        <v>0.13025816000000001</v>
      </c>
    </row>
    <row r="17" spans="1:16" s="15" customFormat="1" ht="19.5" customHeight="1" x14ac:dyDescent="0.25">
      <c r="A17" s="12">
        <v>1991</v>
      </c>
      <c r="B17" s="13" t="s">
        <v>408</v>
      </c>
      <c r="C17" s="34">
        <v>-7.2759576141834256E-18</v>
      </c>
      <c r="D17" s="34">
        <v>3.3657640000000003E-2</v>
      </c>
      <c r="E17" s="162">
        <v>0</v>
      </c>
      <c r="F17" s="34">
        <v>-3.3657640000000009E-2</v>
      </c>
      <c r="G17" s="54">
        <v>7.2759576141834256E-18</v>
      </c>
      <c r="H17" s="34">
        <v>7.2759576141834256E-18</v>
      </c>
      <c r="I17" s="34">
        <v>3.3365269999999995E-2</v>
      </c>
      <c r="J17" s="34">
        <v>0</v>
      </c>
      <c r="K17" s="34">
        <v>-3.3365269999999989E-2</v>
      </c>
      <c r="L17" s="14"/>
      <c r="M17" s="34">
        <v>1.4551915228366851E-17</v>
      </c>
      <c r="N17" s="34">
        <v>-2.9237000000000707E-4</v>
      </c>
      <c r="O17" s="34">
        <v>0</v>
      </c>
      <c r="P17" s="34">
        <v>2.923700000000216E-4</v>
      </c>
    </row>
    <row r="18" spans="1:16" s="15" customFormat="1" ht="19.5" customHeight="1" x14ac:dyDescent="0.25">
      <c r="A18" s="9">
        <v>1910</v>
      </c>
      <c r="B18" s="10" t="s">
        <v>88</v>
      </c>
      <c r="C18" s="32">
        <v>0</v>
      </c>
      <c r="D18" s="32">
        <v>0</v>
      </c>
      <c r="E18" s="163">
        <v>6.0446899999999949E-3</v>
      </c>
      <c r="F18" s="32">
        <v>-6.0446899999999949E-3</v>
      </c>
      <c r="G18" s="11">
        <v>0</v>
      </c>
      <c r="H18" s="32">
        <v>0</v>
      </c>
      <c r="I18" s="32">
        <v>0</v>
      </c>
      <c r="J18" s="32">
        <v>-5.3704600000000031E-3</v>
      </c>
      <c r="K18" s="32">
        <v>5.3704600000000031E-3</v>
      </c>
      <c r="L18" s="16"/>
      <c r="M18" s="32">
        <v>0</v>
      </c>
      <c r="N18" s="32">
        <v>0</v>
      </c>
      <c r="O18" s="32">
        <v>-1.1415149999999999E-2</v>
      </c>
      <c r="P18" s="32">
        <v>1.1415149999999999E-2</v>
      </c>
    </row>
    <row r="19" spans="1:16" s="15" customFormat="1" ht="19.5" customHeight="1" x14ac:dyDescent="0.25">
      <c r="A19" s="12">
        <v>1992</v>
      </c>
      <c r="B19" s="13" t="s">
        <v>90</v>
      </c>
      <c r="C19" s="129">
        <v>0</v>
      </c>
      <c r="D19" s="129">
        <v>0</v>
      </c>
      <c r="E19" s="164">
        <v>0</v>
      </c>
      <c r="F19" s="129">
        <v>0</v>
      </c>
      <c r="G19" s="130">
        <v>0</v>
      </c>
      <c r="H19" s="129">
        <v>0</v>
      </c>
      <c r="I19" s="129">
        <v>0</v>
      </c>
      <c r="J19" s="129">
        <v>0</v>
      </c>
      <c r="K19" s="129">
        <v>0</v>
      </c>
      <c r="L19" s="19"/>
      <c r="M19" s="129">
        <v>0</v>
      </c>
      <c r="N19" s="129">
        <v>0</v>
      </c>
      <c r="O19" s="129">
        <v>0</v>
      </c>
      <c r="P19" s="129">
        <v>0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163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-43.265673920000005</v>
      </c>
      <c r="E21" s="165">
        <v>3.4711100000000002E-2</v>
      </c>
      <c r="F21" s="113">
        <v>43.230962820000002</v>
      </c>
      <c r="G21" s="54">
        <v>0</v>
      </c>
      <c r="H21" s="113">
        <v>0</v>
      </c>
      <c r="I21" s="113">
        <v>-3.00730846</v>
      </c>
      <c r="J21" s="113">
        <v>4.8816000000000007E-3</v>
      </c>
      <c r="K21" s="113">
        <v>3.0024268599999999</v>
      </c>
      <c r="L21" s="14"/>
      <c r="M21" s="113">
        <v>0</v>
      </c>
      <c r="N21" s="113">
        <v>40.258365460000007</v>
      </c>
      <c r="O21" s="113">
        <v>-2.9829500000000002E-2</v>
      </c>
      <c r="P21" s="113">
        <v>-40.228535960000009</v>
      </c>
    </row>
    <row r="22" spans="1:16" s="28" customFormat="1" ht="19.5" customHeight="1" x14ac:dyDescent="0.25">
      <c r="A22" s="24"/>
      <c r="B22" s="25" t="s">
        <v>93</v>
      </c>
      <c r="C22" s="26">
        <v>1196.1773406699997</v>
      </c>
      <c r="D22" s="26">
        <v>729.79410882999991</v>
      </c>
      <c r="E22" s="26">
        <v>49.11403404</v>
      </c>
      <c r="F22" s="26">
        <v>417.2691977999998</v>
      </c>
      <c r="G22" s="27"/>
      <c r="H22" s="26">
        <v>1207.8057963799995</v>
      </c>
      <c r="I22" s="26">
        <v>797.39586761999954</v>
      </c>
      <c r="J22" s="26">
        <v>31.492227259999996</v>
      </c>
      <c r="K22" s="27">
        <v>378.91770149999996</v>
      </c>
      <c r="L22" s="27"/>
      <c r="M22" s="26">
        <v>11.628455709999365</v>
      </c>
      <c r="N22" s="26">
        <v>67.601758789999849</v>
      </c>
      <c r="O22" s="26">
        <v>-17.621806780000007</v>
      </c>
      <c r="P22" s="26">
        <v>-38.351496300000477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461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44"/>
      <c r="K27" s="138"/>
      <c r="L27" s="138"/>
      <c r="M27" s="138"/>
      <c r="N27" s="138"/>
      <c r="O27" s="138"/>
      <c r="P27" s="138"/>
    </row>
    <row r="28" spans="1:16" x14ac:dyDescent="0.25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44"/>
      <c r="K29" s="138"/>
      <c r="L29" s="138"/>
      <c r="M29" s="138"/>
      <c r="N29" s="138"/>
      <c r="O29" s="138"/>
      <c r="P29" s="138"/>
    </row>
    <row r="30" spans="1:16" x14ac:dyDescent="0.25">
      <c r="A30" s="143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34" t="s">
        <v>470</v>
      </c>
      <c r="B32" s="134"/>
      <c r="C32" s="134"/>
      <c r="D32" s="134"/>
      <c r="E32" s="134"/>
      <c r="F32" s="134"/>
      <c r="G32" s="91"/>
      <c r="H32" s="91"/>
      <c r="I32" s="91"/>
      <c r="J32" s="91"/>
      <c r="K32" s="91"/>
      <c r="L32" s="91"/>
      <c r="M32" s="91"/>
      <c r="N32" s="91"/>
      <c r="O32" s="91"/>
      <c r="P32" s="91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topLeftCell="A2" zoomScale="85" zoomScaleNormal="85" zoomScaleSheetLayoutView="70" workbookViewId="0">
      <selection activeCell="C29" sqref="C29:P29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8" width="10.7109375" style="49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414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462</v>
      </c>
      <c r="D2" s="168"/>
      <c r="E2" s="168"/>
      <c r="F2" s="168"/>
      <c r="G2" s="58"/>
      <c r="H2" s="168" t="s">
        <v>463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132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7308.8055377800029</v>
      </c>
      <c r="D4" s="11">
        <v>4821.5791714100014</v>
      </c>
      <c r="E4" s="11">
        <v>92.941530920000005</v>
      </c>
      <c r="F4" s="11">
        <v>2394.2848354500015</v>
      </c>
      <c r="G4" s="11">
        <v>7384.9336578000002</v>
      </c>
      <c r="H4" s="11">
        <v>7384.9336578000002</v>
      </c>
      <c r="I4" s="11">
        <v>4891.268613770003</v>
      </c>
      <c r="J4" s="11">
        <v>92.377642609999995</v>
      </c>
      <c r="K4" s="11">
        <v>2401.2874014199974</v>
      </c>
      <c r="L4" s="11"/>
      <c r="M4" s="11">
        <v>76.128120019997368</v>
      </c>
      <c r="N4" s="11">
        <v>69.689442360001522</v>
      </c>
      <c r="O4" s="11">
        <v>-0.56388831000001005</v>
      </c>
      <c r="P4" s="11">
        <v>7.0025659699958567</v>
      </c>
      <c r="Q4" s="8"/>
    </row>
    <row r="5" spans="1:19" s="15" customFormat="1" ht="19.5" customHeight="1" x14ac:dyDescent="0.25">
      <c r="A5" s="12">
        <v>1337</v>
      </c>
      <c r="B5" s="13" t="s">
        <v>405</v>
      </c>
      <c r="C5" s="34">
        <v>873.97231821999992</v>
      </c>
      <c r="D5" s="34">
        <v>494.79967591999997</v>
      </c>
      <c r="E5" s="34">
        <v>416.19246226000001</v>
      </c>
      <c r="F5" s="34">
        <v>-37.019819960000063</v>
      </c>
      <c r="G5" s="54">
        <v>939.72578064000004</v>
      </c>
      <c r="H5" s="34">
        <v>939.72578064000004</v>
      </c>
      <c r="I5" s="34">
        <v>526.65027742000007</v>
      </c>
      <c r="J5" s="34">
        <v>444.45408864000001</v>
      </c>
      <c r="K5" s="34">
        <v>-31.378585420000036</v>
      </c>
      <c r="L5" s="14"/>
      <c r="M5" s="34">
        <v>65.753462420000119</v>
      </c>
      <c r="N5" s="34">
        <v>31.850601500000096</v>
      </c>
      <c r="O5" s="34">
        <v>28.261626379999996</v>
      </c>
      <c r="P5" s="34">
        <v>5.6412345400000277</v>
      </c>
    </row>
    <row r="6" spans="1:19" ht="19.5" customHeight="1" x14ac:dyDescent="0.25">
      <c r="A6" s="9">
        <v>1331</v>
      </c>
      <c r="B6" s="10" t="s">
        <v>404</v>
      </c>
      <c r="C6" s="32">
        <v>-667.17169484999988</v>
      </c>
      <c r="D6" s="32">
        <v>-464.03633753000003</v>
      </c>
      <c r="E6" s="32">
        <v>0</v>
      </c>
      <c r="F6" s="32">
        <v>-203.13535731999986</v>
      </c>
      <c r="G6" s="11">
        <v>698.74603148000017</v>
      </c>
      <c r="H6" s="32">
        <v>-698.74603148000017</v>
      </c>
      <c r="I6" s="32">
        <v>-488.15508202000001</v>
      </c>
      <c r="J6" s="32">
        <v>0</v>
      </c>
      <c r="K6" s="32">
        <v>-210.59094946000016</v>
      </c>
      <c r="L6" s="16"/>
      <c r="M6" s="32">
        <v>-31.574336630000289</v>
      </c>
      <c r="N6" s="32">
        <v>-24.118744489999983</v>
      </c>
      <c r="O6" s="32">
        <v>0</v>
      </c>
      <c r="P6" s="32">
        <v>-7.4555921400003058</v>
      </c>
    </row>
    <row r="7" spans="1:19" s="15" customFormat="1" ht="19.5" customHeight="1" x14ac:dyDescent="0.25">
      <c r="A7" s="12">
        <v>1311</v>
      </c>
      <c r="B7" s="13" t="s">
        <v>401</v>
      </c>
      <c r="C7" s="34">
        <v>118.42447706999999</v>
      </c>
      <c r="D7" s="34">
        <v>82.357484960000008</v>
      </c>
      <c r="E7" s="34">
        <v>0</v>
      </c>
      <c r="F7" s="34">
        <v>36.066992109999987</v>
      </c>
      <c r="G7" s="54">
        <v>116.97393453000001</v>
      </c>
      <c r="H7" s="34">
        <v>116.97393453000001</v>
      </c>
      <c r="I7" s="34">
        <v>81.727329109999985</v>
      </c>
      <c r="J7" s="34">
        <v>0</v>
      </c>
      <c r="K7" s="34">
        <v>35.246605420000023</v>
      </c>
      <c r="L7" s="14"/>
      <c r="M7" s="34">
        <v>-1.4505425399999865</v>
      </c>
      <c r="N7" s="34">
        <v>-0.63015585000002261</v>
      </c>
      <c r="O7" s="34">
        <v>0</v>
      </c>
      <c r="P7" s="34">
        <v>-0.82038668999996389</v>
      </c>
    </row>
    <row r="8" spans="1:19" ht="19.149999999999999" customHeight="1" x14ac:dyDescent="0.25">
      <c r="A8" s="9">
        <v>1101</v>
      </c>
      <c r="B8" s="10" t="s">
        <v>397</v>
      </c>
      <c r="C8" s="32">
        <v>24.962349810000003</v>
      </c>
      <c r="D8" s="32">
        <v>14.45408063</v>
      </c>
      <c r="E8" s="32">
        <v>1.53497631</v>
      </c>
      <c r="F8" s="32">
        <v>8.9732928700000034</v>
      </c>
      <c r="G8" s="11">
        <v>91.372169999999969</v>
      </c>
      <c r="H8" s="32">
        <v>91.372169999999969</v>
      </c>
      <c r="I8" s="32">
        <v>52.961293499999996</v>
      </c>
      <c r="J8" s="32">
        <v>20.605453259999997</v>
      </c>
      <c r="K8" s="32">
        <v>17.805423239999975</v>
      </c>
      <c r="L8" s="16"/>
      <c r="M8" s="32">
        <v>66.409820189999962</v>
      </c>
      <c r="N8" s="32">
        <v>38.507212869999996</v>
      </c>
      <c r="O8" s="32">
        <v>19.070476949999996</v>
      </c>
      <c r="P8" s="32">
        <v>8.8321303699999696</v>
      </c>
    </row>
    <row r="9" spans="1:19" s="15" customFormat="1" ht="19.5" customHeight="1" x14ac:dyDescent="0.25">
      <c r="A9" s="12">
        <v>1320</v>
      </c>
      <c r="B9" s="13" t="s">
        <v>402</v>
      </c>
      <c r="C9" s="34">
        <v>7.5371550400000045</v>
      </c>
      <c r="D9" s="34">
        <v>7.4827911300000025</v>
      </c>
      <c r="E9" s="34">
        <v>11.99002024</v>
      </c>
      <c r="F9" s="34">
        <v>-11.935656329999997</v>
      </c>
      <c r="G9" s="54">
        <v>77.356767420000011</v>
      </c>
      <c r="H9" s="34">
        <v>77.356767420000011</v>
      </c>
      <c r="I9" s="34">
        <v>50.229020930000011</v>
      </c>
      <c r="J9" s="34">
        <v>30.812115550000001</v>
      </c>
      <c r="K9" s="34">
        <v>-3.6843690600000016</v>
      </c>
      <c r="L9" s="14"/>
      <c r="M9" s="34">
        <v>69.819612380000009</v>
      </c>
      <c r="N9" s="34">
        <v>42.746229800000009</v>
      </c>
      <c r="O9" s="34">
        <v>18.822095310000002</v>
      </c>
      <c r="P9" s="34">
        <v>8.2512872699999988</v>
      </c>
    </row>
    <row r="10" spans="1:19" ht="19.5" customHeight="1" x14ac:dyDescent="0.25">
      <c r="A10" s="9">
        <v>1993</v>
      </c>
      <c r="B10" s="10" t="s">
        <v>409</v>
      </c>
      <c r="C10" s="32">
        <v>4.1281400799999988</v>
      </c>
      <c r="D10" s="32">
        <v>-19.829796429999998</v>
      </c>
      <c r="E10" s="32">
        <v>26.978215079999998</v>
      </c>
      <c r="F10" s="32">
        <v>-3.0202785700000021</v>
      </c>
      <c r="G10" s="11">
        <v>39.615174670000002</v>
      </c>
      <c r="H10" s="32">
        <v>39.615174670000002</v>
      </c>
      <c r="I10" s="32">
        <v>25.841163190000007</v>
      </c>
      <c r="J10" s="32">
        <v>40.23589226</v>
      </c>
      <c r="K10" s="32">
        <v>-26.461880780000005</v>
      </c>
      <c r="L10" s="32"/>
      <c r="M10" s="32">
        <v>35.48703459</v>
      </c>
      <c r="N10" s="32">
        <v>45.670959620000005</v>
      </c>
      <c r="O10" s="32">
        <v>13.257677180000002</v>
      </c>
      <c r="P10" s="32">
        <v>-23.441602210000006</v>
      </c>
    </row>
    <row r="11" spans="1:19" s="15" customFormat="1" ht="19.5" customHeight="1" x14ac:dyDescent="0.25">
      <c r="A11" s="12">
        <v>1330</v>
      </c>
      <c r="B11" s="13" t="s">
        <v>403</v>
      </c>
      <c r="C11" s="34">
        <v>-59.47902943999992</v>
      </c>
      <c r="D11" s="34">
        <v>-37.972793710000005</v>
      </c>
      <c r="E11" s="34">
        <v>-5.7843819999999997E-2</v>
      </c>
      <c r="F11" s="34">
        <v>-21.448391909999916</v>
      </c>
      <c r="G11" s="54">
        <v>14.953911609999999</v>
      </c>
      <c r="H11" s="34">
        <v>-14.953911609999999</v>
      </c>
      <c r="I11" s="34">
        <v>-16.541180009999998</v>
      </c>
      <c r="J11" s="34">
        <v>0.85122542000000001</v>
      </c>
      <c r="K11" s="34">
        <v>0.73604297999999924</v>
      </c>
      <c r="L11" s="14"/>
      <c r="M11" s="34">
        <v>44.525117829999921</v>
      </c>
      <c r="N11" s="34">
        <v>21.431613700000007</v>
      </c>
      <c r="O11" s="34">
        <v>0.90906924</v>
      </c>
      <c r="P11" s="34">
        <v>22.184434889999913</v>
      </c>
    </row>
    <row r="12" spans="1:19" ht="19.5" customHeight="1" x14ac:dyDescent="0.25">
      <c r="A12" s="9">
        <v>1103</v>
      </c>
      <c r="B12" s="10" t="s">
        <v>399</v>
      </c>
      <c r="C12" s="32">
        <v>7.8515553699999989</v>
      </c>
      <c r="D12" s="32">
        <v>7.6787588600000003</v>
      </c>
      <c r="E12" s="32">
        <v>0</v>
      </c>
      <c r="F12" s="32">
        <v>0.17279650999999863</v>
      </c>
      <c r="G12" s="11">
        <v>5.37775113</v>
      </c>
      <c r="H12" s="32">
        <v>5.37775113</v>
      </c>
      <c r="I12" s="32">
        <v>4.9320367699999998</v>
      </c>
      <c r="J12" s="32">
        <v>0.26505082000000002</v>
      </c>
      <c r="K12" s="32">
        <v>0.18066354000000018</v>
      </c>
      <c r="L12" s="16"/>
      <c r="M12" s="32">
        <v>-2.4738042399999989</v>
      </c>
      <c r="N12" s="32">
        <v>-2.7467220900000004</v>
      </c>
      <c r="O12" s="32">
        <v>0.26505082000000002</v>
      </c>
      <c r="P12" s="32">
        <v>7.8670300000015514E-3</v>
      </c>
    </row>
    <row r="13" spans="1:19" s="15" customFormat="1" ht="19.5" customHeight="1" x14ac:dyDescent="0.25">
      <c r="A13" s="12">
        <v>1340</v>
      </c>
      <c r="B13" s="13" t="s">
        <v>85</v>
      </c>
      <c r="C13" s="34">
        <v>-1.3561438300000006</v>
      </c>
      <c r="D13" s="34">
        <v>0</v>
      </c>
      <c r="E13" s="34">
        <v>8.475439820000009</v>
      </c>
      <c r="F13" s="34">
        <v>-9.8315836500000096</v>
      </c>
      <c r="G13" s="54">
        <v>3.30542588</v>
      </c>
      <c r="H13" s="34">
        <v>-3.30542588</v>
      </c>
      <c r="I13" s="34">
        <v>0</v>
      </c>
      <c r="J13" s="34">
        <v>15.26638569999999</v>
      </c>
      <c r="K13" s="34">
        <v>-18.571811579999991</v>
      </c>
      <c r="L13" s="34"/>
      <c r="M13" s="34">
        <v>-1.9492820499999994</v>
      </c>
      <c r="N13" s="34">
        <v>0</v>
      </c>
      <c r="O13" s="34">
        <v>6.7909458799999811</v>
      </c>
      <c r="P13" s="34">
        <v>-8.7402279299999801</v>
      </c>
    </row>
    <row r="14" spans="1:19" ht="19.5" customHeight="1" x14ac:dyDescent="0.25">
      <c r="A14" s="9">
        <v>1910</v>
      </c>
      <c r="B14" s="10" t="s">
        <v>88</v>
      </c>
      <c r="C14" s="32">
        <v>0</v>
      </c>
      <c r="D14" s="32">
        <v>0</v>
      </c>
      <c r="E14" s="32">
        <v>0.4969822900000001</v>
      </c>
      <c r="F14" s="32">
        <v>-0.4969822900000001</v>
      </c>
      <c r="G14" s="11">
        <v>2.7470560000000002</v>
      </c>
      <c r="H14" s="32">
        <v>2.7470560000000002</v>
      </c>
      <c r="I14" s="32">
        <v>0</v>
      </c>
      <c r="J14" s="32">
        <v>3.2855329200000001</v>
      </c>
      <c r="K14" s="32">
        <v>-0.53847691999999991</v>
      </c>
      <c r="L14" s="16"/>
      <c r="M14" s="32">
        <v>2.7470560000000002</v>
      </c>
      <c r="N14" s="32">
        <v>0</v>
      </c>
      <c r="O14" s="32">
        <v>2.78855063</v>
      </c>
      <c r="P14" s="32">
        <v>-4.1494629999999866E-2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-2.2902529500000002</v>
      </c>
      <c r="D15" s="34">
        <v>0</v>
      </c>
      <c r="E15" s="34">
        <v>0</v>
      </c>
      <c r="F15" s="34">
        <v>-2.2902529500000002</v>
      </c>
      <c r="G15" s="54">
        <v>1.2394057199999999</v>
      </c>
      <c r="H15" s="34">
        <v>-1.2394057199999999</v>
      </c>
      <c r="I15" s="34">
        <v>0</v>
      </c>
      <c r="J15" s="34">
        <v>0</v>
      </c>
      <c r="K15" s="34">
        <v>-1.2394057199999999</v>
      </c>
      <c r="L15" s="14"/>
      <c r="M15" s="34">
        <v>1.0508472300000002</v>
      </c>
      <c r="N15" s="34">
        <v>0</v>
      </c>
      <c r="O15" s="34">
        <v>0</v>
      </c>
      <c r="P15" s="34">
        <v>1.0508472300000002</v>
      </c>
    </row>
    <row r="16" spans="1:19" ht="19.5" customHeight="1" x14ac:dyDescent="0.25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1.0938429999999999</v>
      </c>
      <c r="N16" s="32">
        <v>72.456236380000007</v>
      </c>
      <c r="O16" s="32">
        <v>-59.531683430000008</v>
      </c>
      <c r="P16" s="32">
        <v>-11.830709949999992</v>
      </c>
    </row>
    <row r="17" spans="1:16" s="15" customFormat="1" ht="19.5" customHeight="1" x14ac:dyDescent="0.25">
      <c r="A17" s="12">
        <v>1104</v>
      </c>
      <c r="B17" s="13" t="s">
        <v>456</v>
      </c>
      <c r="C17" s="34">
        <v>0</v>
      </c>
      <c r="D17" s="34">
        <v>0</v>
      </c>
      <c r="E17" s="34">
        <v>0</v>
      </c>
      <c r="F17" s="34">
        <v>0</v>
      </c>
      <c r="G17" s="54">
        <v>0.70799999999999996</v>
      </c>
      <c r="H17" s="34">
        <v>0.70799999999999996</v>
      </c>
      <c r="I17" s="34">
        <v>0</v>
      </c>
      <c r="J17" s="34">
        <v>0.70799999999999996</v>
      </c>
      <c r="K17" s="34">
        <v>0</v>
      </c>
      <c r="L17" s="14"/>
      <c r="M17" s="34">
        <v>0.70799999999999996</v>
      </c>
      <c r="N17" s="34">
        <v>0</v>
      </c>
      <c r="O17" s="34">
        <v>0.70799999999999996</v>
      </c>
      <c r="P17" s="34">
        <v>0</v>
      </c>
    </row>
    <row r="18" spans="1:16" s="15" customFormat="1" ht="19.5" customHeight="1" x14ac:dyDescent="0.25">
      <c r="A18" s="9">
        <v>1102</v>
      </c>
      <c r="B18" s="10" t="s">
        <v>398</v>
      </c>
      <c r="C18" s="32">
        <v>77.278826609999996</v>
      </c>
      <c r="D18" s="32">
        <v>44.395013820000003</v>
      </c>
      <c r="E18" s="32">
        <v>17.46405416</v>
      </c>
      <c r="F18" s="32">
        <v>15.419758629999993</v>
      </c>
      <c r="G18" s="11">
        <v>4.1674000000000002E-4</v>
      </c>
      <c r="H18" s="32">
        <v>4.1674000000000002E-4</v>
      </c>
      <c r="I18" s="32">
        <v>2.0845999999999999E-4</v>
      </c>
      <c r="J18" s="32">
        <v>-4.8037059999999999E-2</v>
      </c>
      <c r="K18" s="32">
        <v>4.8245339999999998E-2</v>
      </c>
      <c r="L18" s="16"/>
      <c r="M18" s="32">
        <v>-77.27840986999999</v>
      </c>
      <c r="N18" s="32">
        <v>-44.394805359999999</v>
      </c>
      <c r="O18" s="32">
        <v>-17.512091219999999</v>
      </c>
      <c r="P18" s="32">
        <v>-15.371513289999992</v>
      </c>
    </row>
    <row r="19" spans="1:16" s="15" customFormat="1" ht="19.5" customHeight="1" x14ac:dyDescent="0.25">
      <c r="A19" s="12">
        <v>1991</v>
      </c>
      <c r="B19" s="13" t="s">
        <v>408</v>
      </c>
      <c r="C19" s="129">
        <v>0</v>
      </c>
      <c r="D19" s="129">
        <v>0.23525378</v>
      </c>
      <c r="E19" s="129">
        <v>0</v>
      </c>
      <c r="F19" s="129">
        <v>-0.23525378</v>
      </c>
      <c r="G19" s="130">
        <v>5.8207660913467405E-17</v>
      </c>
      <c r="H19" s="129">
        <v>-5.8207660913467405E-17</v>
      </c>
      <c r="I19" s="129">
        <v>0.23526449999999996</v>
      </c>
      <c r="J19" s="129">
        <v>0</v>
      </c>
      <c r="K19" s="129">
        <v>-0.23526450000000002</v>
      </c>
      <c r="L19" s="19"/>
      <c r="M19" s="129">
        <v>-5.8207660913467405E-17</v>
      </c>
      <c r="N19" s="129">
        <v>1.0719999999964092E-5</v>
      </c>
      <c r="O19" s="129">
        <v>0</v>
      </c>
      <c r="P19" s="129">
        <v>-1.07200000000223E-5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14.29182625</v>
      </c>
      <c r="E21" s="113">
        <v>9.6870789999999998E-2</v>
      </c>
      <c r="F21" s="113">
        <v>-14.38869704</v>
      </c>
      <c r="G21" s="54">
        <v>0</v>
      </c>
      <c r="H21" s="113">
        <v>0</v>
      </c>
      <c r="I21" s="113">
        <v>5.4201759700000007</v>
      </c>
      <c r="J21" s="113">
        <v>5.7062180000000011E-2</v>
      </c>
      <c r="K21" s="113">
        <v>-5.4772381500000007</v>
      </c>
      <c r="L21" s="14"/>
      <c r="M21" s="113">
        <v>0</v>
      </c>
      <c r="N21" s="113">
        <v>-8.871650279999999</v>
      </c>
      <c r="O21" s="113">
        <v>-3.9808609999999987E-2</v>
      </c>
      <c r="P21" s="113">
        <v>8.9114588899999987</v>
      </c>
    </row>
    <row r="22" spans="1:16" s="28" customFormat="1" ht="19.5" customHeight="1" x14ac:dyDescent="0.25">
      <c r="A22" s="24"/>
      <c r="B22" s="25" t="s">
        <v>93</v>
      </c>
      <c r="C22" s="26">
        <v>7692.6632389100014</v>
      </c>
      <c r="D22" s="26">
        <v>4894.1331739200004</v>
      </c>
      <c r="E22" s="26">
        <v>635.58395420000011</v>
      </c>
      <c r="F22" s="26">
        <v>2162.9461107900006</v>
      </c>
      <c r="G22" s="27"/>
      <c r="H22" s="26">
        <v>7941.6597772399991</v>
      </c>
      <c r="I22" s="26">
        <v>5135.7234028000021</v>
      </c>
      <c r="J22" s="26">
        <v>648.80997502000014</v>
      </c>
      <c r="K22" s="27">
        <v>2157.1263994199971</v>
      </c>
      <c r="L22" s="27"/>
      <c r="M22" s="26">
        <v>248.99653832999715</v>
      </c>
      <c r="N22" s="26">
        <v>241.59022888000166</v>
      </c>
      <c r="O22" s="26">
        <v>13.226020819999965</v>
      </c>
      <c r="P22" s="26">
        <v>-5.8197113700044749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133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461</v>
      </c>
      <c r="B24" s="5"/>
      <c r="C24" s="111" t="s">
        <v>454</v>
      </c>
      <c r="D24" s="5"/>
      <c r="E24" s="5"/>
      <c r="F24" s="5"/>
      <c r="G24" s="29"/>
      <c r="H24" s="133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7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48"/>
      <c r="D26" s="138"/>
      <c r="E26" s="140"/>
      <c r="F26" s="140"/>
      <c r="G26" s="140"/>
      <c r="H26" s="147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25">
      <c r="A27" s="143" t="s">
        <v>394</v>
      </c>
      <c r="B27" s="138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16" x14ac:dyDescent="0.25">
      <c r="A28" s="143" t="s">
        <v>395</v>
      </c>
      <c r="B28" s="13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</row>
    <row r="29" spans="1:16" x14ac:dyDescent="0.25">
      <c r="A29" s="143" t="s">
        <v>396</v>
      </c>
      <c r="B29" s="138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</row>
    <row r="30" spans="1:16" x14ac:dyDescent="0.25">
      <c r="A30" s="145"/>
      <c r="B30" s="138"/>
      <c r="C30" s="138"/>
      <c r="D30" s="138"/>
      <c r="E30" s="138"/>
      <c r="F30" s="138"/>
      <c r="G30" s="138"/>
      <c r="H30" s="146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46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470</v>
      </c>
      <c r="B32" s="143"/>
      <c r="C32" s="143"/>
      <c r="D32" s="143"/>
      <c r="E32" s="143"/>
      <c r="F32" s="143"/>
      <c r="G32" s="143"/>
      <c r="H32" s="149"/>
      <c r="I32" s="143"/>
      <c r="J32" s="143"/>
      <c r="K32" s="143"/>
      <c r="L32" s="143"/>
      <c r="M32" s="143"/>
      <c r="N32" s="143"/>
      <c r="O32" s="143"/>
      <c r="P32" s="143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zoomScale="70" zoomScaleNormal="70" zoomScaleSheetLayoutView="70" workbookViewId="0">
      <selection activeCell="J11" sqref="J11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419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464</v>
      </c>
      <c r="D2" s="168"/>
      <c r="E2" s="168"/>
      <c r="F2" s="168"/>
      <c r="G2" s="58"/>
      <c r="H2" s="168" t="s">
        <v>460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1254.1420425874549</v>
      </c>
      <c r="D4" s="11">
        <v>845.72381071209543</v>
      </c>
      <c r="E4" s="11">
        <v>12.639926212927913</v>
      </c>
      <c r="F4" s="11">
        <v>395.77830566243153</v>
      </c>
      <c r="G4" s="11">
        <v>1251.5197424499993</v>
      </c>
      <c r="H4" s="11">
        <v>1251.5197424499993</v>
      </c>
      <c r="I4" s="11">
        <v>833.16249864999963</v>
      </c>
      <c r="J4" s="11">
        <v>14.536432620000001</v>
      </c>
      <c r="K4" s="11">
        <v>403.82081117999962</v>
      </c>
      <c r="L4" s="11"/>
      <c r="M4" s="11">
        <v>-2.6223001374555679</v>
      </c>
      <c r="N4" s="11">
        <v>-12.561312062095794</v>
      </c>
      <c r="O4" s="11">
        <v>1.8965064070720885</v>
      </c>
      <c r="P4" s="11">
        <v>8.0425055175681379</v>
      </c>
      <c r="Q4" s="8"/>
    </row>
    <row r="5" spans="1:19" s="15" customFormat="1" ht="19.5" customHeight="1" x14ac:dyDescent="0.25">
      <c r="A5" s="12">
        <v>1331</v>
      </c>
      <c r="B5" s="13" t="s">
        <v>404</v>
      </c>
      <c r="C5" s="34">
        <v>-40.463831202212759</v>
      </c>
      <c r="D5" s="34">
        <v>-27.367740813643913</v>
      </c>
      <c r="E5" s="34">
        <v>0</v>
      </c>
      <c r="F5" s="34">
        <v>-13.096090388568847</v>
      </c>
      <c r="G5" s="54">
        <v>76.267895949999996</v>
      </c>
      <c r="H5" s="34">
        <v>-76.267895949999996</v>
      </c>
      <c r="I5" s="34">
        <v>-52.880545170000005</v>
      </c>
      <c r="J5" s="34">
        <v>0</v>
      </c>
      <c r="K5" s="34">
        <v>-23.387350779999991</v>
      </c>
      <c r="L5" s="14"/>
      <c r="M5" s="34">
        <v>-35.804064747787237</v>
      </c>
      <c r="N5" s="34">
        <v>-25.512804356356092</v>
      </c>
      <c r="O5" s="34">
        <v>0</v>
      </c>
      <c r="P5" s="34">
        <v>-10.291260391431145</v>
      </c>
    </row>
    <row r="6" spans="1:19" ht="19.5" customHeight="1" x14ac:dyDescent="0.25">
      <c r="A6" s="9">
        <v>1101</v>
      </c>
      <c r="B6" s="10" t="s">
        <v>397</v>
      </c>
      <c r="C6" s="32">
        <v>16.883998333333327</v>
      </c>
      <c r="D6" s="32">
        <v>9.8321862499999995</v>
      </c>
      <c r="E6" s="32">
        <v>3.047266333333333</v>
      </c>
      <c r="F6" s="32">
        <v>4.0045457499999948</v>
      </c>
      <c r="G6" s="11">
        <v>31.938132810000006</v>
      </c>
      <c r="H6" s="32">
        <v>31.938132810000006</v>
      </c>
      <c r="I6" s="32">
        <v>21.978779709999998</v>
      </c>
      <c r="J6" s="32">
        <v>0.75548057999999996</v>
      </c>
      <c r="K6" s="32">
        <v>9.203872520000008</v>
      </c>
      <c r="L6" s="16"/>
      <c r="M6" s="32">
        <v>15.054134476666679</v>
      </c>
      <c r="N6" s="32">
        <v>12.146593459999998</v>
      </c>
      <c r="O6" s="32">
        <v>-2.291785753333333</v>
      </c>
      <c r="P6" s="32">
        <v>5.1993267700000132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</v>
      </c>
      <c r="D7" s="34">
        <v>0</v>
      </c>
      <c r="E7" s="34">
        <v>0</v>
      </c>
      <c r="F7" s="34">
        <v>0</v>
      </c>
      <c r="G7" s="54">
        <v>25.70248887</v>
      </c>
      <c r="H7" s="34">
        <v>-25.70248887</v>
      </c>
      <c r="I7" s="34">
        <v>-18.208859799999995</v>
      </c>
      <c r="J7" s="34">
        <v>-0.18154980000000001</v>
      </c>
      <c r="K7" s="34">
        <v>-7.3120792700000043</v>
      </c>
      <c r="L7" s="14"/>
      <c r="M7" s="34">
        <v>-25.70248887</v>
      </c>
      <c r="N7" s="34">
        <v>-18.208859799999995</v>
      </c>
      <c r="O7" s="34">
        <v>-0.18154980000000001</v>
      </c>
      <c r="P7" s="34">
        <v>-7.3120792700000043</v>
      </c>
    </row>
    <row r="8" spans="1:19" ht="19.5" customHeight="1" x14ac:dyDescent="0.25">
      <c r="A8" s="9">
        <v>1311</v>
      </c>
      <c r="B8" s="10" t="s">
        <v>401</v>
      </c>
      <c r="C8" s="32">
        <v>17.483259091542582</v>
      </c>
      <c r="D8" s="32">
        <v>12.119914675054208</v>
      </c>
      <c r="E8" s="32">
        <v>0</v>
      </c>
      <c r="F8" s="32">
        <v>5.3633444164883741</v>
      </c>
      <c r="G8" s="11">
        <v>16.347026530000001</v>
      </c>
      <c r="H8" s="32">
        <v>16.347026530000001</v>
      </c>
      <c r="I8" s="32">
        <v>11.407136600000001</v>
      </c>
      <c r="J8" s="32">
        <v>0</v>
      </c>
      <c r="K8" s="32">
        <v>4.9398899299999997</v>
      </c>
      <c r="L8" s="16"/>
      <c r="M8" s="32">
        <v>-1.136232561542581</v>
      </c>
      <c r="N8" s="32">
        <v>-0.71277807505420654</v>
      </c>
      <c r="O8" s="32">
        <v>0</v>
      </c>
      <c r="P8" s="32">
        <v>-0.42345448648837447</v>
      </c>
    </row>
    <row r="9" spans="1:19" s="15" customFormat="1" ht="19.5" customHeight="1" x14ac:dyDescent="0.25">
      <c r="A9" s="12">
        <v>1330</v>
      </c>
      <c r="B9" s="13" t="s">
        <v>403</v>
      </c>
      <c r="C9" s="34">
        <v>-5.3133814166666671</v>
      </c>
      <c r="D9" s="34">
        <v>-4.177153670097276</v>
      </c>
      <c r="E9" s="34">
        <v>7.4999999999999997E-2</v>
      </c>
      <c r="F9" s="34">
        <v>-1.211227746569391</v>
      </c>
      <c r="G9" s="54">
        <v>6.9285703299999932</v>
      </c>
      <c r="H9" s="34">
        <v>6.9285703299999932</v>
      </c>
      <c r="I9" s="34">
        <v>2.6017023099999985</v>
      </c>
      <c r="J9" s="34">
        <v>-5.2816400000000006E-3</v>
      </c>
      <c r="K9" s="34">
        <v>4.3321496599999945</v>
      </c>
      <c r="L9" s="14"/>
      <c r="M9" s="34">
        <v>12.241951746666661</v>
      </c>
      <c r="N9" s="34">
        <v>6.7788559800972745</v>
      </c>
      <c r="O9" s="34">
        <v>-8.0281640000000001E-2</v>
      </c>
      <c r="P9" s="34">
        <v>5.5433774065693866</v>
      </c>
    </row>
    <row r="10" spans="1:19" ht="19.5" customHeight="1" x14ac:dyDescent="0.25">
      <c r="A10" s="9">
        <v>1320</v>
      </c>
      <c r="B10" s="10" t="s">
        <v>402</v>
      </c>
      <c r="C10" s="32">
        <v>29.668129577369655</v>
      </c>
      <c r="D10" s="32">
        <v>19.551140726991942</v>
      </c>
      <c r="E10" s="32">
        <v>9.5425110721113331</v>
      </c>
      <c r="F10" s="32">
        <v>0.57447777826637925</v>
      </c>
      <c r="G10" s="11">
        <v>2.3146300399999991</v>
      </c>
      <c r="H10" s="32">
        <v>2.3146300399999991</v>
      </c>
      <c r="I10" s="32">
        <v>1.0576868300000006</v>
      </c>
      <c r="J10" s="32">
        <v>1.0221129899999999</v>
      </c>
      <c r="K10" s="32">
        <v>0.23483021999999854</v>
      </c>
      <c r="L10" s="32"/>
      <c r="M10" s="32">
        <v>-27.353499537369657</v>
      </c>
      <c r="N10" s="32">
        <v>-18.493453896991941</v>
      </c>
      <c r="O10" s="32">
        <v>-8.520398082111333</v>
      </c>
      <c r="P10" s="32">
        <v>-0.3396475582663836</v>
      </c>
    </row>
    <row r="11" spans="1:19" s="15" customFormat="1" ht="19.5" customHeight="1" x14ac:dyDescent="0.25">
      <c r="A11" s="12">
        <v>1103</v>
      </c>
      <c r="B11" s="13" t="s">
        <v>399</v>
      </c>
      <c r="C11" s="34">
        <v>4.5643426666666658</v>
      </c>
      <c r="D11" s="34">
        <v>4.1510269166666669</v>
      </c>
      <c r="E11" s="34">
        <v>0.36941374999999999</v>
      </c>
      <c r="F11" s="34">
        <v>4.3901999999998886E-2</v>
      </c>
      <c r="G11" s="54">
        <v>1.22299073</v>
      </c>
      <c r="H11" s="34">
        <v>1.22299073</v>
      </c>
      <c r="I11" s="34">
        <v>1.1846169600000001</v>
      </c>
      <c r="J11" s="34">
        <v>6.1199999999999996E-3</v>
      </c>
      <c r="K11" s="34">
        <v>3.2253769999999973E-2</v>
      </c>
      <c r="L11" s="14"/>
      <c r="M11" s="34">
        <v>-3.3413519366666655</v>
      </c>
      <c r="N11" s="34">
        <v>-2.9664099566666668</v>
      </c>
      <c r="O11" s="34">
        <v>-0.36329374999999997</v>
      </c>
      <c r="P11" s="34">
        <v>-1.1648229999998705E-2</v>
      </c>
    </row>
    <row r="12" spans="1:19" ht="19.5" customHeight="1" x14ac:dyDescent="0.25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1.09714527</v>
      </c>
      <c r="H12" s="32">
        <v>-1.09714527</v>
      </c>
      <c r="I12" s="32">
        <v>-3.1432750000000002E-2</v>
      </c>
      <c r="J12" s="32">
        <v>0</v>
      </c>
      <c r="K12" s="32">
        <v>-1.0657125199999999</v>
      </c>
      <c r="L12" s="16"/>
      <c r="M12" s="32">
        <v>-1.09714527</v>
      </c>
      <c r="N12" s="32">
        <v>-3.1432750000000002E-2</v>
      </c>
      <c r="O12" s="32">
        <v>0</v>
      </c>
      <c r="P12" s="32">
        <v>-1.0657125199999999</v>
      </c>
    </row>
    <row r="13" spans="1:19" s="15" customFormat="1" ht="19.5" customHeight="1" x14ac:dyDescent="0.25">
      <c r="A13" s="12">
        <v>1104</v>
      </c>
      <c r="B13" s="13" t="s">
        <v>456</v>
      </c>
      <c r="C13" s="34">
        <v>5.172876333333333</v>
      </c>
      <c r="D13" s="34">
        <v>1.8832778333333333</v>
      </c>
      <c r="E13" s="34">
        <v>3.2895984999999999</v>
      </c>
      <c r="F13" s="34">
        <v>0</v>
      </c>
      <c r="G13" s="54">
        <v>0.70799999999999996</v>
      </c>
      <c r="H13" s="34">
        <v>0.70799999999999996</v>
      </c>
      <c r="I13" s="34">
        <v>0</v>
      </c>
      <c r="J13" s="34">
        <v>0.70799999999999996</v>
      </c>
      <c r="K13" s="34">
        <v>0</v>
      </c>
      <c r="L13" s="34"/>
      <c r="M13" s="34">
        <v>-4.4648763333333328</v>
      </c>
      <c r="N13" s="34">
        <v>-1.8832778333333333</v>
      </c>
      <c r="O13" s="34">
        <v>-2.5815985000000001</v>
      </c>
      <c r="P13" s="34">
        <v>0</v>
      </c>
    </row>
    <row r="14" spans="1:19" ht="19.5" customHeight="1" x14ac:dyDescent="0.25">
      <c r="A14" s="9">
        <v>1340</v>
      </c>
      <c r="B14" s="10" t="s">
        <v>85</v>
      </c>
      <c r="C14" s="32">
        <v>4.5833333333333332E-6</v>
      </c>
      <c r="D14" s="32">
        <v>0</v>
      </c>
      <c r="E14" s="32">
        <v>4.5800000000000002E-6</v>
      </c>
      <c r="F14" s="32">
        <v>3.3333333333330191E-9</v>
      </c>
      <c r="G14" s="11">
        <v>0.27262373000000006</v>
      </c>
      <c r="H14" s="32">
        <v>-0.27262373000000006</v>
      </c>
      <c r="I14" s="32">
        <v>0</v>
      </c>
      <c r="J14" s="32">
        <v>14.651401369999999</v>
      </c>
      <c r="K14" s="32">
        <v>-14.924025099999998</v>
      </c>
      <c r="L14" s="16"/>
      <c r="M14" s="32">
        <v>-0.27262831333333337</v>
      </c>
      <c r="N14" s="32">
        <v>0</v>
      </c>
      <c r="O14" s="32">
        <v>14.651396789999998</v>
      </c>
      <c r="P14" s="32">
        <v>-14.924025103333332</v>
      </c>
    </row>
    <row r="15" spans="1:19" s="15" customFormat="1" ht="19.5" customHeight="1" x14ac:dyDescent="0.25">
      <c r="A15" s="12">
        <v>1337</v>
      </c>
      <c r="B15" s="13" t="s">
        <v>405</v>
      </c>
      <c r="C15" s="34">
        <v>13.683132416666668</v>
      </c>
      <c r="D15" s="34">
        <v>0</v>
      </c>
      <c r="E15" s="34">
        <v>0</v>
      </c>
      <c r="F15" s="34">
        <v>13.683132416666668</v>
      </c>
      <c r="G15" s="54">
        <v>0.190973</v>
      </c>
      <c r="H15" s="34">
        <v>0.190973</v>
      </c>
      <c r="I15" s="34">
        <v>9.8227469999999997E-2</v>
      </c>
      <c r="J15" s="34">
        <v>0</v>
      </c>
      <c r="K15" s="34">
        <v>9.2745530000000007E-2</v>
      </c>
      <c r="L15" s="14"/>
      <c r="M15" s="34">
        <v>-13.492159416666668</v>
      </c>
      <c r="N15" s="34">
        <v>9.8227469999999997E-2</v>
      </c>
      <c r="O15" s="34">
        <v>0</v>
      </c>
      <c r="P15" s="34">
        <v>-13.590386886666668</v>
      </c>
    </row>
    <row r="16" spans="1:19" ht="19.5" customHeight="1" x14ac:dyDescent="0.25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2.4115689999999999E-2</v>
      </c>
      <c r="H16" s="32">
        <v>-2.4115689999999999E-2</v>
      </c>
      <c r="I16" s="32">
        <v>0</v>
      </c>
      <c r="J16" s="32">
        <v>0</v>
      </c>
      <c r="K16" s="32">
        <v>-2.4115689999999999E-2</v>
      </c>
      <c r="L16" s="16"/>
      <c r="M16" s="32">
        <v>-2.4115689999999999E-2</v>
      </c>
      <c r="N16" s="32">
        <v>0</v>
      </c>
      <c r="O16" s="32">
        <v>0</v>
      </c>
      <c r="P16" s="32">
        <v>-2.4115689999999999E-2</v>
      </c>
    </row>
    <row r="17" spans="1:16" s="15" customFormat="1" ht="19.5" customHeight="1" x14ac:dyDescent="0.25">
      <c r="A17" s="12">
        <v>1991</v>
      </c>
      <c r="B17" s="13" t="s">
        <v>408</v>
      </c>
      <c r="C17" s="34">
        <v>0</v>
      </c>
      <c r="D17" s="34">
        <v>0</v>
      </c>
      <c r="E17" s="34">
        <v>0</v>
      </c>
      <c r="F17" s="34">
        <v>0</v>
      </c>
      <c r="G17" s="54">
        <v>7.2759576141834256E-18</v>
      </c>
      <c r="H17" s="34">
        <v>7.2759576141834256E-18</v>
      </c>
      <c r="I17" s="34">
        <v>3.3365269999999995E-2</v>
      </c>
      <c r="J17" s="34">
        <v>0</v>
      </c>
      <c r="K17" s="34">
        <v>-3.3365269999999989E-2</v>
      </c>
      <c r="L17" s="14"/>
      <c r="M17" s="34">
        <v>7.2759576141834256E-18</v>
      </c>
      <c r="N17" s="34">
        <v>3.3365269999999995E-2</v>
      </c>
      <c r="O17" s="34">
        <v>0</v>
      </c>
      <c r="P17" s="34">
        <v>-3.3365269999999989E-2</v>
      </c>
    </row>
    <row r="18" spans="1:16" s="15" customFormat="1" ht="19.5" customHeight="1" x14ac:dyDescent="0.25">
      <c r="A18" s="9">
        <v>1910</v>
      </c>
      <c r="B18" s="10" t="s">
        <v>88</v>
      </c>
      <c r="C18" s="32">
        <v>4.5611559166666673</v>
      </c>
      <c r="D18" s="32">
        <v>0</v>
      </c>
      <c r="E18" s="32">
        <v>4.5611559166666664</v>
      </c>
      <c r="F18" s="32">
        <v>0</v>
      </c>
      <c r="G18" s="11">
        <v>0</v>
      </c>
      <c r="H18" s="32">
        <v>0</v>
      </c>
      <c r="I18" s="32">
        <v>0</v>
      </c>
      <c r="J18" s="32">
        <v>-5.3704600000000031E-3</v>
      </c>
      <c r="K18" s="32">
        <v>5.3704600000000031E-3</v>
      </c>
      <c r="L18" s="16"/>
      <c r="M18" s="32">
        <v>-4.5611559166666673</v>
      </c>
      <c r="N18" s="32">
        <v>0</v>
      </c>
      <c r="O18" s="32">
        <v>-4.5665263766666664</v>
      </c>
      <c r="P18" s="32">
        <v>5.3704599999990776E-3</v>
      </c>
    </row>
    <row r="19" spans="1:16" s="15" customFormat="1" ht="19.5" customHeight="1" x14ac:dyDescent="0.25">
      <c r="A19" s="12">
        <v>1992</v>
      </c>
      <c r="B19" s="13" t="s">
        <v>90</v>
      </c>
      <c r="C19" s="129">
        <v>9.8912833333333325E-2</v>
      </c>
      <c r="D19" s="129">
        <v>9.8912833333333325E-2</v>
      </c>
      <c r="E19" s="129">
        <v>0</v>
      </c>
      <c r="F19" s="129">
        <v>0</v>
      </c>
      <c r="G19" s="130">
        <v>0</v>
      </c>
      <c r="H19" s="129">
        <v>0</v>
      </c>
      <c r="I19" s="129">
        <v>0</v>
      </c>
      <c r="J19" s="129">
        <v>0</v>
      </c>
      <c r="K19" s="129">
        <v>0</v>
      </c>
      <c r="L19" s="19"/>
      <c r="M19" s="129">
        <v>-9.8912833333333325E-2</v>
      </c>
      <c r="N19" s="129">
        <v>-9.8912833333333325E-2</v>
      </c>
      <c r="O19" s="129">
        <v>0</v>
      </c>
      <c r="P19" s="129">
        <v>0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-3.00730846</v>
      </c>
      <c r="J21" s="113">
        <v>4.8816000000000007E-3</v>
      </c>
      <c r="K21" s="113">
        <v>3.0024268599999999</v>
      </c>
      <c r="L21" s="14"/>
      <c r="M21" s="113">
        <v>0</v>
      </c>
      <c r="N21" s="113">
        <v>-3.00730846</v>
      </c>
      <c r="O21" s="113">
        <v>4.8816000000000007E-3</v>
      </c>
      <c r="P21" s="113">
        <v>3.0024268599999999</v>
      </c>
    </row>
    <row r="22" spans="1:16" s="28" customFormat="1" ht="19.5" customHeight="1" x14ac:dyDescent="0.25">
      <c r="A22" s="24"/>
      <c r="B22" s="25" t="s">
        <v>93</v>
      </c>
      <c r="C22" s="26">
        <v>1300.4806417208206</v>
      </c>
      <c r="D22" s="26">
        <v>861.81537546373363</v>
      </c>
      <c r="E22" s="26">
        <v>33.524876365039241</v>
      </c>
      <c r="F22" s="26">
        <v>405.14038989204772</v>
      </c>
      <c r="G22" s="27"/>
      <c r="H22" s="26">
        <v>1207.8057963799995</v>
      </c>
      <c r="I22" s="26">
        <v>797.39586761999954</v>
      </c>
      <c r="J22" s="26">
        <v>31.492227259999996</v>
      </c>
      <c r="K22" s="27">
        <v>378.91770149999996</v>
      </c>
      <c r="L22" s="27"/>
      <c r="M22" s="26">
        <v>-92.674845340821705</v>
      </c>
      <c r="N22" s="26">
        <v>-64.419507843734081</v>
      </c>
      <c r="O22" s="26">
        <v>-2.0326491050392459</v>
      </c>
      <c r="P22" s="26">
        <v>-26.222688392048376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461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16" x14ac:dyDescent="0.25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25">
      <c r="A30" s="145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471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Henderson, Badia</cp:lastModifiedBy>
  <cp:lastPrinted>2017-09-18T18:28:51Z</cp:lastPrinted>
  <dcterms:created xsi:type="dcterms:W3CDTF">2016-10-19T17:33:59Z</dcterms:created>
  <dcterms:modified xsi:type="dcterms:W3CDTF">2019-03-05T15:19:28Z</dcterms:modified>
</cp:coreProperties>
</file>