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Financial Operations\LTC and Hospitals\Hospice\Rates to web\"/>
    </mc:Choice>
  </mc:AlternateContent>
  <bookViews>
    <workbookView xWindow="0" yWindow="0" windowWidth="19200" windowHeight="11355" tabRatio="777" activeTab="1"/>
  </bookViews>
  <sheets>
    <sheet name="Hospice 10.1.16" sheetId="7" r:id="rId1"/>
    <sheet name="FFY17 1 Rate" sheetId="15" r:id="rId2"/>
    <sheet name="10.1.15 Averages" sheetId="16" r:id="rId3"/>
  </sheets>
  <externalReferences>
    <externalReference r:id="rId4"/>
    <externalReference r:id="rId5"/>
  </externalReferences>
  <definedNames>
    <definedName name="_xlnm.Database" localSheetId="1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1">#REF!</definedName>
    <definedName name="moveable4000CFA">#REF!</definedName>
    <definedName name="PivotDays11" localSheetId="1">#REF!</definedName>
    <definedName name="PivotDays11">#REF!</definedName>
    <definedName name="_xlnm.Print_Area" localSheetId="1">'FFY17 1 Rate'!$A$1:$K$43</definedName>
    <definedName name="_xlnm.Print_Area" localSheetId="0">'Hospice 10.1.16'!$A$1:$J$235</definedName>
  </definedNames>
  <calcPr calcId="171027"/>
</workbook>
</file>

<file path=xl/calcChain.xml><?xml version="1.0" encoding="utf-8"?>
<calcChain xmlns="http://schemas.openxmlformats.org/spreadsheetml/2006/main">
  <c r="I49" i="16" l="1"/>
  <c r="I42" i="16"/>
  <c r="I38" i="16"/>
  <c r="I14" i="16"/>
  <c r="F208" i="7" l="1"/>
  <c r="F209" i="7" s="1"/>
  <c r="F210" i="7" s="1"/>
  <c r="F199" i="7"/>
  <c r="F200" i="7" s="1"/>
  <c r="F201" i="7" s="1"/>
  <c r="F190" i="7"/>
  <c r="F191" i="7" s="1"/>
  <c r="F192" i="7" s="1"/>
  <c r="F181" i="7"/>
  <c r="F182" i="7" s="1"/>
  <c r="F183" i="7" s="1"/>
  <c r="F163" i="7"/>
  <c r="F164" i="7" s="1"/>
  <c r="F165" i="7" s="1"/>
  <c r="E64" i="7"/>
  <c r="E136" i="7" s="1"/>
  <c r="H136" i="7" s="1"/>
  <c r="E46" i="7"/>
  <c r="H46" i="7" s="1"/>
  <c r="D46" i="7"/>
  <c r="D64" i="7" s="1"/>
  <c r="D55" i="7" s="1"/>
  <c r="E45" i="7"/>
  <c r="E63" i="7" s="1"/>
  <c r="E154" i="7" s="1"/>
  <c r="D45" i="7"/>
  <c r="D63" i="7" s="1"/>
  <c r="D209" i="7" s="1"/>
  <c r="E44" i="7"/>
  <c r="E62" i="7" s="1"/>
  <c r="H62" i="7" s="1"/>
  <c r="D44" i="7"/>
  <c r="G44" i="7" s="1"/>
  <c r="E43" i="7"/>
  <c r="E61" i="7" s="1"/>
  <c r="E180" i="7" s="1"/>
  <c r="H180" i="7" s="1"/>
  <c r="D43" i="7"/>
  <c r="G43" i="7" s="1"/>
  <c r="E28" i="7"/>
  <c r="H28" i="7" s="1"/>
  <c r="D28" i="7"/>
  <c r="C28" i="7"/>
  <c r="E27" i="7"/>
  <c r="H27" i="7" s="1"/>
  <c r="D27" i="7"/>
  <c r="C27" i="7"/>
  <c r="C45" i="7" s="1"/>
  <c r="C63" i="7" s="1"/>
  <c r="C81" i="7" s="1"/>
  <c r="C99" i="7" s="1"/>
  <c r="C117" i="7" s="1"/>
  <c r="C135" i="7" s="1"/>
  <c r="C173" i="7" s="1"/>
  <c r="E26" i="7"/>
  <c r="H26" i="7" s="1"/>
  <c r="D26" i="7"/>
  <c r="C26" i="7"/>
  <c r="C44" i="7" s="1"/>
  <c r="C62" i="7" s="1"/>
  <c r="C80" i="7" s="1"/>
  <c r="K25" i="7"/>
  <c r="H25" i="7"/>
  <c r="G25" i="7"/>
  <c r="I25" i="7" s="1"/>
  <c r="E25" i="7"/>
  <c r="D25" i="7"/>
  <c r="C25" i="7"/>
  <c r="C43" i="7" s="1"/>
  <c r="C61" i="7" s="1"/>
  <c r="C79" i="7" s="1"/>
  <c r="C97" i="7" s="1"/>
  <c r="K97" i="7" s="1"/>
  <c r="E19" i="7"/>
  <c r="H19" i="7" s="1"/>
  <c r="D19" i="7"/>
  <c r="C19" i="7"/>
  <c r="C37" i="7" s="1"/>
  <c r="C55" i="7" s="1"/>
  <c r="E18" i="7"/>
  <c r="E36" i="7" s="1"/>
  <c r="H36" i="7" s="1"/>
  <c r="D18" i="7"/>
  <c r="D36" i="7" s="1"/>
  <c r="C18" i="7"/>
  <c r="C36" i="7" s="1"/>
  <c r="E17" i="7"/>
  <c r="E35" i="7" s="1"/>
  <c r="H35" i="7" s="1"/>
  <c r="D17" i="7"/>
  <c r="D35" i="7" s="1"/>
  <c r="C17" i="7"/>
  <c r="C35" i="7" s="1"/>
  <c r="K16" i="7"/>
  <c r="G16" i="7"/>
  <c r="E16" i="7"/>
  <c r="H16" i="7" s="1"/>
  <c r="D16" i="7"/>
  <c r="D34" i="7" s="1"/>
  <c r="G34" i="7" s="1"/>
  <c r="C16" i="7"/>
  <c r="C34" i="7" s="1"/>
  <c r="H10" i="7"/>
  <c r="H9" i="7"/>
  <c r="H8" i="7"/>
  <c r="K7" i="7"/>
  <c r="H7" i="7"/>
  <c r="G7" i="7"/>
  <c r="I7" i="7" s="1"/>
  <c r="D72" i="7" l="1"/>
  <c r="G72" i="7" s="1"/>
  <c r="G45" i="7"/>
  <c r="D173" i="7"/>
  <c r="G173" i="7" s="1"/>
  <c r="H45" i="7"/>
  <c r="H43" i="7"/>
  <c r="D61" i="7"/>
  <c r="D115" i="7" s="1"/>
  <c r="G115" i="7" s="1"/>
  <c r="H18" i="7"/>
  <c r="L25" i="7"/>
  <c r="I16" i="7"/>
  <c r="L16" i="7" s="1"/>
  <c r="D145" i="7"/>
  <c r="G145" i="7" s="1"/>
  <c r="K37" i="7"/>
  <c r="K19" i="7"/>
  <c r="I45" i="7"/>
  <c r="I16" i="15" s="1"/>
  <c r="D90" i="7"/>
  <c r="H17" i="7"/>
  <c r="H44" i="7"/>
  <c r="I44" i="7" s="1"/>
  <c r="J44" i="7" s="1"/>
  <c r="F16" i="15" s="1"/>
  <c r="E190" i="7"/>
  <c r="H190" i="7" s="1"/>
  <c r="E144" i="7"/>
  <c r="H144" i="7" s="1"/>
  <c r="E145" i="7"/>
  <c r="H145" i="7" s="1"/>
  <c r="E173" i="7"/>
  <c r="H173" i="7" s="1"/>
  <c r="I173" i="7" s="1"/>
  <c r="I41" i="15" s="1"/>
  <c r="E191" i="7"/>
  <c r="H191" i="7" s="1"/>
  <c r="E72" i="7"/>
  <c r="H72" i="7" s="1"/>
  <c r="D133" i="7"/>
  <c r="G133" i="7" s="1"/>
  <c r="E153" i="7"/>
  <c r="E90" i="7"/>
  <c r="H90" i="7" s="1"/>
  <c r="E73" i="7"/>
  <c r="H73" i="7" s="1"/>
  <c r="E106" i="7"/>
  <c r="E208" i="7"/>
  <c r="H208" i="7" s="1"/>
  <c r="E52" i="7"/>
  <c r="H52" i="7" s="1"/>
  <c r="E107" i="7"/>
  <c r="E125" i="7" s="1"/>
  <c r="E53" i="7"/>
  <c r="H53" i="7" s="1"/>
  <c r="E209" i="7"/>
  <c r="H209" i="7" s="1"/>
  <c r="E54" i="7"/>
  <c r="H54" i="7" s="1"/>
  <c r="E89" i="7"/>
  <c r="H89" i="7" s="1"/>
  <c r="I43" i="7"/>
  <c r="H63" i="7"/>
  <c r="D144" i="7"/>
  <c r="G144" i="7" s="1"/>
  <c r="E172" i="7"/>
  <c r="H172" i="7" s="1"/>
  <c r="K62" i="7"/>
  <c r="K135" i="7"/>
  <c r="K81" i="7"/>
  <c r="G36" i="7"/>
  <c r="I36" i="7" s="1"/>
  <c r="I14" i="15" s="1"/>
  <c r="G17" i="7"/>
  <c r="K45" i="7"/>
  <c r="G55" i="7"/>
  <c r="G35" i="7"/>
  <c r="I35" i="7" s="1"/>
  <c r="J35" i="7" s="1"/>
  <c r="F14" i="15" s="1"/>
  <c r="G209" i="7"/>
  <c r="I209" i="7" s="1"/>
  <c r="K117" i="7"/>
  <c r="K63" i="7"/>
  <c r="K26" i="7"/>
  <c r="L7" i="7"/>
  <c r="C98" i="7"/>
  <c r="K80" i="7"/>
  <c r="K79" i="7"/>
  <c r="K18" i="7"/>
  <c r="K8" i="7"/>
  <c r="K36" i="7"/>
  <c r="C54" i="7"/>
  <c r="G8" i="7"/>
  <c r="I8" i="7" s="1"/>
  <c r="J8" i="7" s="1"/>
  <c r="F8" i="15" s="1"/>
  <c r="G90" i="7"/>
  <c r="I90" i="7" s="1"/>
  <c r="I26" i="15" s="1"/>
  <c r="K55" i="7"/>
  <c r="C73" i="7"/>
  <c r="D79" i="7"/>
  <c r="G79" i="7" s="1"/>
  <c r="D198" i="7"/>
  <c r="G198" i="7" s="1"/>
  <c r="D189" i="7"/>
  <c r="G189" i="7" s="1"/>
  <c r="I189" i="7" s="1"/>
  <c r="D97" i="7"/>
  <c r="G97" i="7" s="1"/>
  <c r="K43" i="7"/>
  <c r="K44" i="7"/>
  <c r="D201" i="7"/>
  <c r="G201" i="7" s="1"/>
  <c r="D183" i="7"/>
  <c r="G183" i="7" s="1"/>
  <c r="I183" i="7" s="1"/>
  <c r="D165" i="7"/>
  <c r="G165" i="7" s="1"/>
  <c r="D136" i="7"/>
  <c r="D118" i="7"/>
  <c r="G118" i="7" s="1"/>
  <c r="D100" i="7"/>
  <c r="G100" i="7" s="1"/>
  <c r="D82" i="7"/>
  <c r="G82" i="7" s="1"/>
  <c r="D91" i="7"/>
  <c r="G91" i="7" s="1"/>
  <c r="D174" i="7"/>
  <c r="G174" i="7" s="1"/>
  <c r="G64" i="7"/>
  <c r="D109" i="7"/>
  <c r="D210" i="7"/>
  <c r="G210" i="7" s="1"/>
  <c r="D155" i="7"/>
  <c r="G155" i="7" s="1"/>
  <c r="D192" i="7"/>
  <c r="G192" i="7" s="1"/>
  <c r="G19" i="7"/>
  <c r="I19" i="7" s="1"/>
  <c r="J10" i="15" s="1"/>
  <c r="K27" i="7"/>
  <c r="G28" i="7"/>
  <c r="I28" i="7" s="1"/>
  <c r="J12" i="15" s="1"/>
  <c r="G27" i="7"/>
  <c r="I27" i="7" s="1"/>
  <c r="I12" i="15" s="1"/>
  <c r="K61" i="7"/>
  <c r="E201" i="7"/>
  <c r="H201" i="7" s="1"/>
  <c r="E183" i="7"/>
  <c r="H183" i="7" s="1"/>
  <c r="E165" i="7"/>
  <c r="H165" i="7" s="1"/>
  <c r="E174" i="7"/>
  <c r="H174" i="7" s="1"/>
  <c r="E109" i="7"/>
  <c r="E100" i="7"/>
  <c r="H100" i="7" s="1"/>
  <c r="E210" i="7"/>
  <c r="H210" i="7" s="1"/>
  <c r="H64" i="7"/>
  <c r="E155" i="7"/>
  <c r="E118" i="7"/>
  <c r="H118" i="7" s="1"/>
  <c r="E55" i="7"/>
  <c r="H55" i="7" s="1"/>
  <c r="E91" i="7"/>
  <c r="H91" i="7" s="1"/>
  <c r="E82" i="7"/>
  <c r="H82" i="7" s="1"/>
  <c r="E192" i="7"/>
  <c r="H192" i="7" s="1"/>
  <c r="D52" i="7"/>
  <c r="G52" i="7" s="1"/>
  <c r="D73" i="7"/>
  <c r="G73" i="7" s="1"/>
  <c r="C115" i="7"/>
  <c r="K34" i="7"/>
  <c r="C52" i="7"/>
  <c r="K17" i="7"/>
  <c r="E34" i="7"/>
  <c r="H34" i="7" s="1"/>
  <c r="I34" i="7" s="1"/>
  <c r="E207" i="7"/>
  <c r="H207" i="7" s="1"/>
  <c r="E189" i="7"/>
  <c r="H189" i="7" s="1"/>
  <c r="E171" i="7"/>
  <c r="H171" i="7" s="1"/>
  <c r="E152" i="7"/>
  <c r="E133" i="7"/>
  <c r="H133" i="7" s="1"/>
  <c r="E115" i="7"/>
  <c r="H115" i="7" s="1"/>
  <c r="I115" i="7" s="1"/>
  <c r="E97" i="7"/>
  <c r="H97" i="7" s="1"/>
  <c r="E79" i="7"/>
  <c r="H79" i="7" s="1"/>
  <c r="H61" i="7"/>
  <c r="D62" i="7"/>
  <c r="D37" i="7"/>
  <c r="G37" i="7" s="1"/>
  <c r="E37" i="7"/>
  <c r="H37" i="7" s="1"/>
  <c r="E70" i="7"/>
  <c r="H70" i="7" s="1"/>
  <c r="E108" i="7"/>
  <c r="E142" i="7"/>
  <c r="H142" i="7" s="1"/>
  <c r="E162" i="7"/>
  <c r="H162" i="7" s="1"/>
  <c r="C53" i="7"/>
  <c r="K35" i="7"/>
  <c r="D200" i="7"/>
  <c r="G200" i="7" s="1"/>
  <c r="D182" i="7"/>
  <c r="G182" i="7" s="1"/>
  <c r="D164" i="7"/>
  <c r="G164" i="7" s="1"/>
  <c r="D135" i="7"/>
  <c r="G135" i="7" s="1"/>
  <c r="D117" i="7"/>
  <c r="G117" i="7" s="1"/>
  <c r="D99" i="7"/>
  <c r="G99" i="7" s="1"/>
  <c r="D81" i="7"/>
  <c r="G81" i="7" s="1"/>
  <c r="G26" i="7"/>
  <c r="I26" i="7" s="1"/>
  <c r="J26" i="7" s="1"/>
  <c r="F12" i="15" s="1"/>
  <c r="C46" i="7"/>
  <c r="E134" i="7"/>
  <c r="H134" i="7" s="1"/>
  <c r="E116" i="7"/>
  <c r="H116" i="7" s="1"/>
  <c r="E98" i="7"/>
  <c r="H98" i="7" s="1"/>
  <c r="E80" i="7"/>
  <c r="H80" i="7" s="1"/>
  <c r="E199" i="7"/>
  <c r="H199" i="7" s="1"/>
  <c r="E181" i="7"/>
  <c r="H181" i="7" s="1"/>
  <c r="E163" i="7"/>
  <c r="H163" i="7" s="1"/>
  <c r="E200" i="7"/>
  <c r="H200" i="7" s="1"/>
  <c r="E182" i="7"/>
  <c r="H182" i="7" s="1"/>
  <c r="E164" i="7"/>
  <c r="H164" i="7" s="1"/>
  <c r="E135" i="7"/>
  <c r="H135" i="7" s="1"/>
  <c r="E117" i="7"/>
  <c r="H117" i="7" s="1"/>
  <c r="E99" i="7"/>
  <c r="H99" i="7" s="1"/>
  <c r="E81" i="7"/>
  <c r="H81" i="7" s="1"/>
  <c r="G46" i="7"/>
  <c r="I46" i="7" s="1"/>
  <c r="J16" i="15" s="1"/>
  <c r="D54" i="7"/>
  <c r="G54" i="7" s="1"/>
  <c r="E71" i="7"/>
  <c r="H71" i="7" s="1"/>
  <c r="K99" i="7"/>
  <c r="E143" i="7"/>
  <c r="H143" i="7" s="1"/>
  <c r="D191" i="7"/>
  <c r="G191" i="7" s="1"/>
  <c r="I191" i="7" s="1"/>
  <c r="E88" i="7"/>
  <c r="H88" i="7" s="1"/>
  <c r="E198" i="7"/>
  <c r="H198" i="7" s="1"/>
  <c r="G63" i="7"/>
  <c r="G18" i="7"/>
  <c r="D108" i="7"/>
  <c r="D154" i="7"/>
  <c r="G154" i="7" s="1"/>
  <c r="I17" i="7" l="1"/>
  <c r="J17" i="7" s="1"/>
  <c r="F10" i="15" s="1"/>
  <c r="D70" i="7"/>
  <c r="G70" i="7" s="1"/>
  <c r="D152" i="7"/>
  <c r="G152" i="7" s="1"/>
  <c r="I18" i="7"/>
  <c r="I10" i="15" s="1"/>
  <c r="D207" i="7"/>
  <c r="G207" i="7" s="1"/>
  <c r="D162" i="7"/>
  <c r="G162" i="7" s="1"/>
  <c r="I154" i="7"/>
  <c r="I38" i="15" s="1"/>
  <c r="D142" i="7"/>
  <c r="G142" i="7" s="1"/>
  <c r="D180" i="7"/>
  <c r="G180" i="7" s="1"/>
  <c r="I180" i="7" s="1"/>
  <c r="D106" i="7"/>
  <c r="D88" i="7"/>
  <c r="G88" i="7" s="1"/>
  <c r="G61" i="7"/>
  <c r="D171" i="7"/>
  <c r="G171" i="7" s="1"/>
  <c r="I171" i="7"/>
  <c r="I55" i="7"/>
  <c r="J18" i="15" s="1"/>
  <c r="L45" i="7"/>
  <c r="L27" i="7"/>
  <c r="L19" i="7"/>
  <c r="I37" i="7"/>
  <c r="I73" i="7"/>
  <c r="J22" i="15" s="1"/>
  <c r="I144" i="7"/>
  <c r="I36" i="15" s="1"/>
  <c r="I165" i="7"/>
  <c r="I145" i="7"/>
  <c r="J36" i="15" s="1"/>
  <c r="I133" i="7"/>
  <c r="L43" i="7"/>
  <c r="L44" i="7"/>
  <c r="I79" i="7"/>
  <c r="L79" i="7" s="1"/>
  <c r="I52" i="7"/>
  <c r="I88" i="7"/>
  <c r="I61" i="7"/>
  <c r="L61" i="7" s="1"/>
  <c r="I135" i="7"/>
  <c r="I72" i="7"/>
  <c r="I22" i="15" s="1"/>
  <c r="I201" i="7"/>
  <c r="H107" i="7"/>
  <c r="H125" i="7" s="1"/>
  <c r="H153" i="7" s="1"/>
  <c r="I63" i="7"/>
  <c r="I54" i="7"/>
  <c r="I18" i="15" s="1"/>
  <c r="I82" i="7"/>
  <c r="J24" i="15" s="1"/>
  <c r="H106" i="7"/>
  <c r="H124" i="7" s="1"/>
  <c r="H152" i="7" s="1"/>
  <c r="E124" i="7"/>
  <c r="L35" i="7"/>
  <c r="K28" i="7"/>
  <c r="L28" i="7" s="1"/>
  <c r="L26" i="7"/>
  <c r="L18" i="7"/>
  <c r="G136" i="7"/>
  <c r="I136" i="7" s="1"/>
  <c r="J39" i="15" s="1"/>
  <c r="L36" i="7"/>
  <c r="G108" i="7"/>
  <c r="G126" i="7" s="1"/>
  <c r="D126" i="7"/>
  <c r="I164" i="7"/>
  <c r="L34" i="7"/>
  <c r="I117" i="7"/>
  <c r="I210" i="7"/>
  <c r="I207" i="7"/>
  <c r="I162" i="7"/>
  <c r="L8" i="7"/>
  <c r="K54" i="7"/>
  <c r="C72" i="7"/>
  <c r="H108" i="7"/>
  <c r="H126" i="7" s="1"/>
  <c r="H154" i="7" s="1"/>
  <c r="E126" i="7"/>
  <c r="I182" i="7"/>
  <c r="I174" i="7"/>
  <c r="J41" i="15" s="1"/>
  <c r="C116" i="7"/>
  <c r="K98" i="7"/>
  <c r="C64" i="7"/>
  <c r="K46" i="7"/>
  <c r="L46" i="7" s="1"/>
  <c r="I200" i="7"/>
  <c r="K115" i="7"/>
  <c r="L115" i="7" s="1"/>
  <c r="C133" i="7"/>
  <c r="H109" i="7"/>
  <c r="H127" i="7" s="1"/>
  <c r="H155" i="7" s="1"/>
  <c r="I155" i="7" s="1"/>
  <c r="J38" i="15" s="1"/>
  <c r="E127" i="7"/>
  <c r="I91" i="7"/>
  <c r="J26" i="15" s="1"/>
  <c r="I198" i="7"/>
  <c r="K9" i="7"/>
  <c r="G9" i="7"/>
  <c r="I9" i="7" s="1"/>
  <c r="I8" i="15" s="1"/>
  <c r="G109" i="7"/>
  <c r="G127" i="7" s="1"/>
  <c r="D127" i="7"/>
  <c r="K52" i="7"/>
  <c r="C70" i="7"/>
  <c r="I64" i="7"/>
  <c r="J20" i="15" s="1"/>
  <c r="C91" i="7"/>
  <c r="K73" i="7"/>
  <c r="I81" i="7"/>
  <c r="C71" i="7"/>
  <c r="K53" i="7"/>
  <c r="D199" i="7"/>
  <c r="G199" i="7" s="1"/>
  <c r="I199" i="7" s="1"/>
  <c r="J199" i="7" s="1"/>
  <c r="D181" i="7"/>
  <c r="G181" i="7" s="1"/>
  <c r="I181" i="7" s="1"/>
  <c r="J181" i="7" s="1"/>
  <c r="D163" i="7"/>
  <c r="G163" i="7" s="1"/>
  <c r="I163" i="7" s="1"/>
  <c r="J163" i="7" s="1"/>
  <c r="G62" i="7"/>
  <c r="I62" i="7" s="1"/>
  <c r="D208" i="7"/>
  <c r="G208" i="7" s="1"/>
  <c r="I208" i="7" s="1"/>
  <c r="J208" i="7" s="1"/>
  <c r="D134" i="7"/>
  <c r="G134" i="7" s="1"/>
  <c r="I134" i="7" s="1"/>
  <c r="J134" i="7" s="1"/>
  <c r="F39" i="15" s="1"/>
  <c r="D172" i="7"/>
  <c r="G172" i="7" s="1"/>
  <c r="I172" i="7" s="1"/>
  <c r="J172" i="7" s="1"/>
  <c r="F41" i="15" s="1"/>
  <c r="D143" i="7"/>
  <c r="G143" i="7" s="1"/>
  <c r="I143" i="7" s="1"/>
  <c r="J143" i="7" s="1"/>
  <c r="F36" i="15" s="1"/>
  <c r="D71" i="7"/>
  <c r="G71" i="7" s="1"/>
  <c r="I71" i="7" s="1"/>
  <c r="J71" i="7" s="1"/>
  <c r="F22" i="15" s="1"/>
  <c r="D190" i="7"/>
  <c r="G190" i="7" s="1"/>
  <c r="I190" i="7" s="1"/>
  <c r="J190" i="7" s="1"/>
  <c r="D116" i="7"/>
  <c r="G116" i="7" s="1"/>
  <c r="I116" i="7" s="1"/>
  <c r="J116" i="7" s="1"/>
  <c r="F32" i="15" s="1"/>
  <c r="D107" i="7"/>
  <c r="D53" i="7"/>
  <c r="G53" i="7" s="1"/>
  <c r="I53" i="7" s="1"/>
  <c r="D80" i="7"/>
  <c r="G80" i="7" s="1"/>
  <c r="I80" i="7" s="1"/>
  <c r="D153" i="7"/>
  <c r="G153" i="7" s="1"/>
  <c r="I153" i="7" s="1"/>
  <c r="D89" i="7"/>
  <c r="G89" i="7" s="1"/>
  <c r="I89" i="7" s="1"/>
  <c r="J89" i="7" s="1"/>
  <c r="F26" i="15" s="1"/>
  <c r="D98" i="7"/>
  <c r="G98" i="7" s="1"/>
  <c r="I98" i="7" s="1"/>
  <c r="G106" i="7"/>
  <c r="G124" i="7" s="1"/>
  <c r="D124" i="7"/>
  <c r="I192" i="7"/>
  <c r="I100" i="7"/>
  <c r="J28" i="15" s="1"/>
  <c r="I142" i="7"/>
  <c r="I97" i="7"/>
  <c r="L97" i="7" s="1"/>
  <c r="I99" i="7"/>
  <c r="I118" i="7"/>
  <c r="J32" i="15" s="1"/>
  <c r="I70" i="7"/>
  <c r="L135" i="7" l="1"/>
  <c r="I39" i="15"/>
  <c r="L99" i="7"/>
  <c r="I28" i="15"/>
  <c r="L55" i="7"/>
  <c r="L52" i="7"/>
  <c r="L81" i="7"/>
  <c r="I24" i="15"/>
  <c r="I152" i="7"/>
  <c r="L17" i="7"/>
  <c r="L117" i="7"/>
  <c r="I32" i="15"/>
  <c r="L63" i="7"/>
  <c r="I20" i="15"/>
  <c r="L37" i="7"/>
  <c r="J14" i="15"/>
  <c r="L9" i="7"/>
  <c r="L73" i="7"/>
  <c r="I106" i="7"/>
  <c r="I124" i="7" s="1"/>
  <c r="J98" i="7"/>
  <c r="I109" i="7"/>
  <c r="J80" i="7"/>
  <c r="J62" i="7"/>
  <c r="L54" i="7"/>
  <c r="J53" i="7"/>
  <c r="I108" i="7"/>
  <c r="C89" i="7"/>
  <c r="K71" i="7"/>
  <c r="L71" i="7" s="1"/>
  <c r="K70" i="7"/>
  <c r="L70" i="7" s="1"/>
  <c r="C88" i="7"/>
  <c r="C134" i="7"/>
  <c r="K116" i="7"/>
  <c r="L116" i="7" s="1"/>
  <c r="K72" i="7"/>
  <c r="L72" i="7" s="1"/>
  <c r="C90" i="7"/>
  <c r="D125" i="7"/>
  <c r="G107" i="7"/>
  <c r="C109" i="7"/>
  <c r="K91" i="7"/>
  <c r="L91" i="7" s="1"/>
  <c r="G10" i="7"/>
  <c r="I10" i="7" s="1"/>
  <c r="J8" i="15" s="1"/>
  <c r="K10" i="7"/>
  <c r="C82" i="7"/>
  <c r="K64" i="7"/>
  <c r="L64" i="7" s="1"/>
  <c r="K133" i="7"/>
  <c r="L133" i="7" s="1"/>
  <c r="C171" i="7"/>
  <c r="L98" i="7" l="1"/>
  <c r="F28" i="15"/>
  <c r="I126" i="7"/>
  <c r="I34" i="15" s="1"/>
  <c r="I30" i="15"/>
  <c r="L53" i="7"/>
  <c r="F18" i="15"/>
  <c r="L62" i="7"/>
  <c r="F20" i="15"/>
  <c r="L80" i="7"/>
  <c r="F24" i="15"/>
  <c r="I127" i="7"/>
  <c r="J34" i="15" s="1"/>
  <c r="J30" i="15"/>
  <c r="L10" i="7"/>
  <c r="I107" i="7"/>
  <c r="G125" i="7"/>
  <c r="C100" i="7"/>
  <c r="K82" i="7"/>
  <c r="L82" i="7" s="1"/>
  <c r="K109" i="7"/>
  <c r="L109" i="7" s="1"/>
  <c r="C127" i="7"/>
  <c r="C108" i="7"/>
  <c r="K90" i="7"/>
  <c r="L90" i="7" s="1"/>
  <c r="K88" i="7"/>
  <c r="L88" i="7" s="1"/>
  <c r="C106" i="7"/>
  <c r="K134" i="7"/>
  <c r="L134" i="7" s="1"/>
  <c r="C172" i="7"/>
  <c r="C107" i="7"/>
  <c r="K89" i="7"/>
  <c r="L89" i="7" s="1"/>
  <c r="J107" i="7" l="1"/>
  <c r="F30" i="15" s="1"/>
  <c r="I125" i="7"/>
  <c r="C125" i="7"/>
  <c r="K107" i="7"/>
  <c r="C126" i="7"/>
  <c r="K108" i="7"/>
  <c r="L108" i="7" s="1"/>
  <c r="K127" i="7"/>
  <c r="L127" i="7" s="1"/>
  <c r="C145" i="7"/>
  <c r="C155" i="7"/>
  <c r="C165" i="7" s="1"/>
  <c r="K106" i="7"/>
  <c r="L106" i="7" s="1"/>
  <c r="C124" i="7"/>
  <c r="C118" i="7"/>
  <c r="K100" i="7"/>
  <c r="L100" i="7" s="1"/>
  <c r="L107" i="7" l="1"/>
  <c r="J153" i="7"/>
  <c r="F38" i="15" s="1"/>
  <c r="J125" i="7"/>
  <c r="F34" i="15" s="1"/>
  <c r="C154" i="7"/>
  <c r="C164" i="7" s="1"/>
  <c r="K126" i="7"/>
  <c r="L126" i="7" s="1"/>
  <c r="C144" i="7"/>
  <c r="K145" i="7"/>
  <c r="L145" i="7" s="1"/>
  <c r="C183" i="7"/>
  <c r="C192" i="7" s="1"/>
  <c r="C201" i="7" s="1"/>
  <c r="C210" i="7" s="1"/>
  <c r="C136" i="7"/>
  <c r="K118" i="7"/>
  <c r="L118" i="7" s="1"/>
  <c r="K124" i="7"/>
  <c r="L124" i="7" s="1"/>
  <c r="C142" i="7"/>
  <c r="C152" i="7"/>
  <c r="C162" i="7" s="1"/>
  <c r="C143" i="7"/>
  <c r="K125" i="7"/>
  <c r="C153" i="7"/>
  <c r="C163" i="7" s="1"/>
  <c r="L125" i="7" l="1"/>
  <c r="K136" i="7"/>
  <c r="L136" i="7" s="1"/>
  <c r="C174" i="7"/>
  <c r="C181" i="7"/>
  <c r="C190" i="7" s="1"/>
  <c r="C199" i="7" s="1"/>
  <c r="C208" i="7" s="1"/>
  <c r="K143" i="7"/>
  <c r="L143" i="7" s="1"/>
  <c r="C182" i="7"/>
  <c r="C191" i="7" s="1"/>
  <c r="C200" i="7" s="1"/>
  <c r="C209" i="7" s="1"/>
  <c r="K144" i="7"/>
  <c r="L144" i="7" s="1"/>
  <c r="K142" i="7"/>
  <c r="L142" i="7" s="1"/>
  <c r="C180" i="7"/>
  <c r="C189" i="7" s="1"/>
  <c r="C198" i="7" s="1"/>
  <c r="C207" i="7" s="1"/>
  <c r="H41" i="15" l="1"/>
  <c r="G41" i="15"/>
  <c r="H39" i="15"/>
  <c r="G39" i="15"/>
  <c r="H38" i="15"/>
  <c r="G38" i="15"/>
  <c r="H36" i="15"/>
  <c r="G36" i="15"/>
</calcChain>
</file>

<file path=xl/sharedStrings.xml><?xml version="1.0" encoding="utf-8"?>
<sst xmlns="http://schemas.openxmlformats.org/spreadsheetml/2006/main" count="764" uniqueCount="181">
  <si>
    <t xml:space="preserve"> </t>
  </si>
  <si>
    <t>Inpatient Respite Care</t>
  </si>
  <si>
    <t>General Inpatient Care</t>
  </si>
  <si>
    <t xml:space="preserve"> SPEC 39</t>
  </si>
  <si>
    <t>ASHEVILLE RATE</t>
  </si>
  <si>
    <t>RC651</t>
  </si>
  <si>
    <t>ROUTINE CARE</t>
  </si>
  <si>
    <t>RC652</t>
  </si>
  <si>
    <t>CONTINUOUS</t>
  </si>
  <si>
    <t>RC655</t>
  </si>
  <si>
    <t>INPT RESPITE</t>
  </si>
  <si>
    <t>RC656</t>
  </si>
  <si>
    <t>GEN INPT CARE</t>
  </si>
  <si>
    <t xml:space="preserve">SPEC 41 </t>
  </si>
  <si>
    <t>CHARLOTTE RATE</t>
  </si>
  <si>
    <t xml:space="preserve">SPEC 42 </t>
  </si>
  <si>
    <t>FAYETTEVILLE RATE</t>
  </si>
  <si>
    <t>SPEC 43</t>
  </si>
  <si>
    <t>SPEC 44</t>
  </si>
  <si>
    <t>HICKORY RATE</t>
  </si>
  <si>
    <t xml:space="preserve">SPEC 45 </t>
  </si>
  <si>
    <t>JACKSONVILLE RATE</t>
  </si>
  <si>
    <t>SPEC 46</t>
  </si>
  <si>
    <t>SPEC 47</t>
  </si>
  <si>
    <t>WILMINGTON RATE</t>
  </si>
  <si>
    <t>SPEC 53</t>
  </si>
  <si>
    <t>RURAL RATE</t>
  </si>
  <si>
    <t>SPEC 105</t>
  </si>
  <si>
    <t>SPEC 107</t>
  </si>
  <si>
    <t>SPEC 108</t>
  </si>
  <si>
    <t xml:space="preserve">         SC</t>
  </si>
  <si>
    <t xml:space="preserve">  Continuous Home Care</t>
  </si>
  <si>
    <t>Key to Hospice Rate Table:</t>
  </si>
  <si>
    <t>RC    Revenue Code</t>
  </si>
  <si>
    <t>4.  The hospice refunds any overpayments to the Medicaid program.</t>
  </si>
  <si>
    <t>1.  A minimum of eight hours of continuous home care per day must be provided.</t>
  </si>
  <si>
    <t>Routine Home Care</t>
  </si>
  <si>
    <t>SC    Specialty Code</t>
  </si>
  <si>
    <t>National</t>
  </si>
  <si>
    <t>Rate</t>
  </si>
  <si>
    <t>Wage</t>
  </si>
  <si>
    <t>Comp</t>
  </si>
  <si>
    <t>Unweighted</t>
  </si>
  <si>
    <t>Avg</t>
  </si>
  <si>
    <t>Index</t>
  </si>
  <si>
    <t>Adjust</t>
  </si>
  <si>
    <t>Nonwage</t>
  </si>
  <si>
    <t>Adjusted</t>
  </si>
  <si>
    <t>Wage Co</t>
  </si>
  <si>
    <t>Hr Rate</t>
  </si>
  <si>
    <t>CBSA 11700</t>
  </si>
  <si>
    <t>NR*Index</t>
  </si>
  <si>
    <t>Diff Adj &amp; NR</t>
  </si>
  <si>
    <t>SPEC 00B</t>
  </si>
  <si>
    <t>BURLINGTON RATE</t>
  </si>
  <si>
    <t>CBSA 15500</t>
  </si>
  <si>
    <t>DURHAM RATE</t>
  </si>
  <si>
    <t>SPEC 00A</t>
  </si>
  <si>
    <t>CBSA 20500</t>
  </si>
  <si>
    <t>CBSA 22180</t>
  </si>
  <si>
    <t>RALEIGH RATE</t>
  </si>
  <si>
    <t>CBSA 24140</t>
  </si>
  <si>
    <t>CBSA 24660</t>
  </si>
  <si>
    <t>GREENVILLE RATE</t>
  </si>
  <si>
    <t>GREENSBORO/HP RATE</t>
  </si>
  <si>
    <t>GOLDSBORO RATE</t>
  </si>
  <si>
    <t>CBSA 24780</t>
  </si>
  <si>
    <t>CBSA 25860</t>
  </si>
  <si>
    <t>CBSA 27340</t>
  </si>
  <si>
    <t>CBSA 39580</t>
  </si>
  <si>
    <t>ROCKY MOUNT RATE</t>
  </si>
  <si>
    <t>CBSA 40580</t>
  </si>
  <si>
    <t>CBSA 48900</t>
  </si>
  <si>
    <t>NORFOLK RATE</t>
  </si>
  <si>
    <t>SPEC 00C</t>
  </si>
  <si>
    <t>WINSTON-SALEM RATE</t>
  </si>
  <si>
    <t>00B</t>
  </si>
  <si>
    <t>00C</t>
  </si>
  <si>
    <t>00A</t>
  </si>
  <si>
    <t xml:space="preserve">    Metropolitan Statistical Area (Counties)</t>
  </si>
  <si>
    <t xml:space="preserve">    CBSA</t>
  </si>
  <si>
    <t xml:space="preserve">   MSA </t>
  </si>
  <si>
    <t xml:space="preserve">Asheville, NC </t>
  </si>
  <si>
    <t xml:space="preserve"> (Buncombe, Haywood, Henderson, Madison Co.)</t>
  </si>
  <si>
    <t>Burlington, NC</t>
  </si>
  <si>
    <t>(Alamance Co.)</t>
  </si>
  <si>
    <t xml:space="preserve">Charlotte/Gastonia/Rock Hill/Concord, NC/SC </t>
  </si>
  <si>
    <t>Durham, NC</t>
  </si>
  <si>
    <t>(Chatham, Durham, Orange, Person Co.)</t>
  </si>
  <si>
    <t>Fayetteville, NC</t>
  </si>
  <si>
    <t>(Cumberland, Hoke Co.)</t>
  </si>
  <si>
    <t>Goldsboro, NC</t>
  </si>
  <si>
    <t>(Wayne Co.)</t>
  </si>
  <si>
    <t>Greensboro/High Point, NC</t>
  </si>
  <si>
    <t>(Guilford, Randolph, Rockingham Co.)</t>
  </si>
  <si>
    <t>Greenville, NC</t>
  </si>
  <si>
    <t>Hickory/Lenoir/Morganton, NC</t>
  </si>
  <si>
    <t>(Alexander, Burke, Caldwell, Catawba Co.)</t>
  </si>
  <si>
    <t>Jacksonville, NC</t>
  </si>
  <si>
    <t>(Onslow Co.)</t>
  </si>
  <si>
    <t xml:space="preserve">Raleigh/Cary, NC </t>
  </si>
  <si>
    <t>(Franklin, Johnston, Wake Co.)</t>
  </si>
  <si>
    <t>Rocky Mount, NC</t>
  </si>
  <si>
    <t>(Edgecombe, Nash Co.)</t>
  </si>
  <si>
    <t>Wilmington, NC</t>
  </si>
  <si>
    <t>Winston-Salem, NC</t>
  </si>
  <si>
    <t>(Davie, Forsyth, Stokes, Yadkin Co.)</t>
  </si>
  <si>
    <t>Virginia Beach, Norfolk-Newport News, VA/NC</t>
  </si>
  <si>
    <t>(Currituck Co.)</t>
  </si>
  <si>
    <t xml:space="preserve">     Bill for the sixth day and any subsequent days at the routine home care rate.</t>
  </si>
  <si>
    <t>3.  When a Medicare/Medicaid recipient is in a nursing facility, Medicare is billed for routine or continuous home care, as appropriate,</t>
  </si>
  <si>
    <t xml:space="preserve">     and Medicaid is billed for the appropriate long-term care rate.  When a Medicaid only hospice recipient is in a nursing facility,</t>
  </si>
  <si>
    <t xml:space="preserve">5.  Date of Discharge:  For the day of discharge from an inpatient unit, the appropriate home care rate must be billed instead of the </t>
  </si>
  <si>
    <t xml:space="preserve">      inpatient care rate unless the recipient expires while inpatient.  When the recipient is discharged as deceased, the inpatient </t>
  </si>
  <si>
    <t xml:space="preserve">     care rate (general or respite) is billed for the discharge date.</t>
  </si>
  <si>
    <t>6.  Providers are expected to bill their usual and customary charges.  Adjustments will not be accepted for rate changes.</t>
  </si>
  <si>
    <t>RC 0652 Hourly</t>
  </si>
  <si>
    <t xml:space="preserve">RC 0655 Daily </t>
  </si>
  <si>
    <t xml:space="preserve">RC 0656 Daily </t>
  </si>
  <si>
    <t xml:space="preserve">     the hospice may bill for the appropriate long-term care rate in addition to the home care rate provided in  RC 0651 or RC 0652.</t>
  </si>
  <si>
    <t xml:space="preserve">2.  There is a maximum of five consecutive days including the date of admission but not the date of discharge for inpatient respite care.  </t>
  </si>
  <si>
    <t>MYRTLE RATE</t>
  </si>
  <si>
    <t>New Bern, NC</t>
  </si>
  <si>
    <t>New</t>
  </si>
  <si>
    <t>NEW BERN RATE</t>
  </si>
  <si>
    <t>CBSA 35100</t>
  </si>
  <si>
    <t>(Anson Co.)</t>
  </si>
  <si>
    <t>Myrtle Beach/Conway North Myrtle Beach, SC-NC</t>
  </si>
  <si>
    <t>(Cabarrus, Gaston, Mecklenburg, Union Co.)</t>
  </si>
  <si>
    <t>CBSA34/ 50104</t>
  </si>
  <si>
    <t>RURAL RATE- Anson</t>
  </si>
  <si>
    <t xml:space="preserve">Winston Salem, NC </t>
  </si>
  <si>
    <t>(Davidson County)</t>
  </si>
  <si>
    <t>CBSA 50108</t>
  </si>
  <si>
    <t>WnySalem - Davidson</t>
  </si>
  <si>
    <t>(Gates Co.)</t>
  </si>
  <si>
    <t>CBSA 50110</t>
  </si>
  <si>
    <t>VA Beach - Gates Co.</t>
  </si>
  <si>
    <t>CBSA 50111</t>
  </si>
  <si>
    <t>Rural Rate - Greene Co.</t>
  </si>
  <si>
    <t>(Greene Co.)</t>
  </si>
  <si>
    <t>(Pitt Co.)</t>
  </si>
  <si>
    <t>(New Hanover, Pender Co.)</t>
  </si>
  <si>
    <t>Rural, NC</t>
  </si>
  <si>
    <t xml:space="preserve">Rural, NC </t>
  </si>
  <si>
    <t>Charlotte Rate</t>
  </si>
  <si>
    <t>CBSA 50112</t>
  </si>
  <si>
    <t>(Irdell, Lincoln, Rowan Co.)</t>
  </si>
  <si>
    <t>All Other Rural Counties</t>
  </si>
  <si>
    <t>00D</t>
  </si>
  <si>
    <t>00E</t>
  </si>
  <si>
    <t>(Brunswick Co.) *</t>
  </si>
  <si>
    <t>(Craven, Jones, Pamlico Co.) *</t>
  </si>
  <si>
    <t>GXXX Hourly</t>
  </si>
  <si>
    <t>End Of Life (SIA-LPN)</t>
  </si>
  <si>
    <t>End Of Life (SIA-RN)</t>
  </si>
  <si>
    <t>(Cabarrus, Gaston, Irdell, Lincoln, Mecklenburg, Rowan, Union Co.)</t>
  </si>
  <si>
    <t>(Davidson, Davie, Forsyth, Stokes, Yadkin Co.)</t>
  </si>
  <si>
    <t>(Currituck, Gates Co.)</t>
  </si>
  <si>
    <t>CBSA 16740</t>
  </si>
  <si>
    <t>RC 0651 Daily</t>
  </si>
  <si>
    <t>One Tier Rate</t>
  </si>
  <si>
    <t>MEDICAID HOSPICE RATE FOR FY 2017 CMS PROGRAM ISSUANCE REGION IV</t>
  </si>
  <si>
    <t xml:space="preserve">SPEC </t>
  </si>
  <si>
    <t>Chg to rural (Anson)</t>
  </si>
  <si>
    <t>CBSA 34820/50105</t>
  </si>
  <si>
    <t>``</t>
  </si>
  <si>
    <t>Do Not Use under 99934</t>
  </si>
  <si>
    <t>Do Not Use under 47260</t>
  </si>
  <si>
    <t>Do Not Use under 16740</t>
  </si>
  <si>
    <t>CBSA 49180</t>
  </si>
  <si>
    <t>CBSA 99934</t>
  </si>
  <si>
    <t>Medicaid Reimbursement Rates for Hospice Services Effective 10/1/2016</t>
  </si>
  <si>
    <t>Medicaid Reimbursement Rates for Hospice Services Effective 10/1/2015 - 12/31/15</t>
  </si>
  <si>
    <t>Effective with date of service October 1, 2015, the maximum allowable rate for the following hospice services are as follows:</t>
  </si>
  <si>
    <t>Effective with date of service October 1, 2016, the maximum allowable rate for the following hospice services are as follows:</t>
  </si>
  <si>
    <t>CBSA 47260</t>
  </si>
  <si>
    <t>Note:  Routine Care Rates were updated based on the October 1, 2015 rates and indexes.</t>
  </si>
  <si>
    <t>Routine Home Care rates for CBSA codes 16740, 49810, 47260, and 99934 were based on averages from the October 1, 2015 Fee Schedule.</t>
  </si>
  <si>
    <t>7.  Routine Care Rates are based on the October 1, 2015 rates and indexes.</t>
  </si>
  <si>
    <t>8.  Routine Home Care rates for CBSA codes 16740, 49810, 47260, and 99934 are based on averages from the October 1, 2015 Fee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</si>
</sst>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00"/>
  </numFmts>
  <fonts count="14" x14ac:knownFonts="1"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sz val="8"/>
      <name val="Helv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u/>
      <sz val="10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/>
    <xf numFmtId="0" fontId="2" fillId="0" borderId="0"/>
    <xf numFmtId="0" fontId="1" fillId="0" borderId="0"/>
    <xf numFmtId="0" fontId="2" fillId="0" borderId="0"/>
  </cellStyleXfs>
  <cellXfs count="149">
    <xf numFmtId="0" fontId="0" fillId="0" borderId="0" xfId="0"/>
    <xf numFmtId="0" fontId="4" fillId="0" borderId="0" xfId="4" applyFont="1"/>
    <xf numFmtId="0" fontId="5" fillId="0" borderId="0" xfId="4" applyFont="1"/>
    <xf numFmtId="2" fontId="5" fillId="0" borderId="0" xfId="4" applyNumberFormat="1" applyFont="1"/>
    <xf numFmtId="0" fontId="4" fillId="0" borderId="0" xfId="4" applyFont="1" applyFill="1" applyAlignment="1">
      <alignment horizontal="center"/>
    </xf>
    <xf numFmtId="0" fontId="4" fillId="0" borderId="0" xfId="4" applyFont="1" applyFill="1"/>
    <xf numFmtId="0" fontId="5" fillId="0" borderId="0" xfId="4" applyFont="1" applyFill="1"/>
    <xf numFmtId="0" fontId="4" fillId="2" borderId="0" xfId="4" applyFont="1" applyFill="1" applyAlignment="1">
      <alignment horizontal="center"/>
    </xf>
    <xf numFmtId="0" fontId="5" fillId="2" borderId="0" xfId="4" applyFont="1" applyFill="1"/>
    <xf numFmtId="0" fontId="9" fillId="0" borderId="0" xfId="6" applyFont="1" applyBorder="1"/>
    <xf numFmtId="0" fontId="10" fillId="0" borderId="0" xfId="6" applyFont="1" applyBorder="1"/>
    <xf numFmtId="0" fontId="10" fillId="0" borderId="0" xfId="6" applyFont="1" applyFill="1" applyBorder="1" applyAlignment="1"/>
    <xf numFmtId="0" fontId="9" fillId="0" borderId="0" xfId="6" applyFont="1" applyBorder="1" applyAlignment="1">
      <alignment wrapText="1"/>
    </xf>
    <xf numFmtId="0" fontId="9" fillId="0" borderId="2" xfId="6" applyFont="1" applyFill="1" applyBorder="1" applyAlignment="1">
      <alignment horizontal="center" wrapText="1"/>
    </xf>
    <xf numFmtId="1" fontId="10" fillId="0" borderId="3" xfId="6" applyNumberFormat="1" applyFont="1" applyFill="1" applyBorder="1" applyAlignment="1">
      <alignment horizontal="center"/>
    </xf>
    <xf numFmtId="1" fontId="9" fillId="0" borderId="1" xfId="6" applyNumberFormat="1" applyFont="1" applyBorder="1" applyAlignment="1">
      <alignment horizontal="center"/>
    </xf>
    <xf numFmtId="1" fontId="10" fillId="0" borderId="3" xfId="6" applyNumberFormat="1" applyFont="1" applyBorder="1" applyAlignment="1">
      <alignment horizontal="center"/>
    </xf>
    <xf numFmtId="44" fontId="10" fillId="0" borderId="1" xfId="2" applyFont="1" applyBorder="1" applyAlignment="1">
      <alignment horizontal="center"/>
    </xf>
    <xf numFmtId="44" fontId="10" fillId="0" borderId="3" xfId="2" applyFont="1" applyBorder="1" applyAlignment="1">
      <alignment horizontal="center"/>
    </xf>
    <xf numFmtId="44" fontId="10" fillId="0" borderId="4" xfId="2" applyFont="1" applyBorder="1" applyAlignment="1">
      <alignment horizontal="center"/>
    </xf>
    <xf numFmtId="0" fontId="9" fillId="0" borderId="5" xfId="6" applyFont="1" applyFill="1" applyBorder="1" applyAlignment="1">
      <alignment horizontal="center" wrapText="1"/>
    </xf>
    <xf numFmtId="1" fontId="10" fillId="0" borderId="6" xfId="6" applyNumberFormat="1" applyFont="1" applyFill="1" applyBorder="1" applyAlignment="1">
      <alignment horizontal="center"/>
    </xf>
    <xf numFmtId="1" fontId="9" fillId="0" borderId="7" xfId="6" applyNumberFormat="1" applyFont="1" applyBorder="1" applyAlignment="1">
      <alignment horizontal="center"/>
    </xf>
    <xf numFmtId="1" fontId="10" fillId="0" borderId="6" xfId="6" applyNumberFormat="1" applyFont="1" applyBorder="1" applyAlignment="1">
      <alignment horizontal="center"/>
    </xf>
    <xf numFmtId="44" fontId="10" fillId="0" borderId="7" xfId="2" applyFont="1" applyBorder="1" applyAlignment="1">
      <alignment horizontal="center"/>
    </xf>
    <xf numFmtId="44" fontId="10" fillId="0" borderId="6" xfId="2" applyFont="1" applyBorder="1" applyAlignment="1">
      <alignment horizontal="center"/>
    </xf>
    <xf numFmtId="44" fontId="10" fillId="0" borderId="8" xfId="2" applyFont="1" applyBorder="1" applyAlignment="1">
      <alignment horizontal="center"/>
    </xf>
    <xf numFmtId="44" fontId="10" fillId="0" borderId="4" xfId="2" applyFont="1" applyFill="1" applyBorder="1" applyAlignment="1">
      <alignment horizontal="center"/>
    </xf>
    <xf numFmtId="44" fontId="10" fillId="0" borderId="8" xfId="2" applyFont="1" applyFill="1" applyBorder="1" applyAlignment="1">
      <alignment horizontal="center"/>
    </xf>
    <xf numFmtId="1" fontId="9" fillId="0" borderId="10" xfId="6" applyNumberFormat="1" applyFont="1" applyBorder="1" applyAlignment="1">
      <alignment horizontal="center"/>
    </xf>
    <xf numFmtId="1" fontId="10" fillId="0" borderId="9" xfId="6" applyNumberFormat="1" applyFont="1" applyBorder="1" applyAlignment="1">
      <alignment horizontal="center"/>
    </xf>
    <xf numFmtId="44" fontId="10" fillId="0" borderId="10" xfId="2" applyFont="1" applyBorder="1" applyAlignment="1">
      <alignment horizontal="center"/>
    </xf>
    <xf numFmtId="44" fontId="10" fillId="0" borderId="9" xfId="2" applyFont="1" applyBorder="1" applyAlignment="1">
      <alignment horizontal="center"/>
    </xf>
    <xf numFmtId="44" fontId="10" fillId="0" borderId="11" xfId="2" applyFont="1" applyFill="1" applyBorder="1" applyAlignment="1">
      <alignment horizontal="center"/>
    </xf>
    <xf numFmtId="1" fontId="9" fillId="0" borderId="0" xfId="6" applyNumberFormat="1" applyFont="1" applyBorder="1" applyAlignment="1">
      <alignment horizontal="right"/>
    </xf>
    <xf numFmtId="1" fontId="10" fillId="0" borderId="0" xfId="6" applyNumberFormat="1" applyFont="1" applyBorder="1" applyAlignment="1">
      <alignment horizontal="right"/>
    </xf>
    <xf numFmtId="0" fontId="10" fillId="0" borderId="0" xfId="6" applyFont="1" applyBorder="1" applyAlignment="1">
      <alignment horizontal="right"/>
    </xf>
    <xf numFmtId="0" fontId="9" fillId="0" borderId="0" xfId="6" applyFont="1" applyBorder="1" applyAlignment="1">
      <alignment horizontal="center" wrapText="1"/>
    </xf>
    <xf numFmtId="0" fontId="9" fillId="0" borderId="0" xfId="6" applyFont="1" applyBorder="1" applyAlignment="1">
      <alignment horizontal="right"/>
    </xf>
    <xf numFmtId="14" fontId="5" fillId="0" borderId="0" xfId="4" applyNumberFormat="1" applyFont="1" applyFill="1"/>
    <xf numFmtId="0" fontId="9" fillId="0" borderId="0" xfId="6" applyFont="1" applyFill="1" applyBorder="1" applyAlignment="1">
      <alignment wrapText="1"/>
    </xf>
    <xf numFmtId="0" fontId="9" fillId="0" borderId="0" xfId="6" applyFont="1" applyFill="1" applyBorder="1" applyAlignment="1"/>
    <xf numFmtId="0" fontId="9" fillId="0" borderId="13" xfId="6" applyFont="1" applyBorder="1" applyAlignment="1">
      <alignment horizontal="center" wrapText="1"/>
    </xf>
    <xf numFmtId="0" fontId="9" fillId="0" borderId="14" xfId="6" applyFont="1" applyBorder="1" applyAlignment="1">
      <alignment horizontal="center" wrapText="1"/>
    </xf>
    <xf numFmtId="0" fontId="9" fillId="0" borderId="15" xfId="6" applyFont="1" applyBorder="1" applyAlignment="1">
      <alignment horizontal="center" wrapText="1"/>
    </xf>
    <xf numFmtId="0" fontId="10" fillId="0" borderId="13" xfId="6" applyFont="1" applyBorder="1" applyAlignment="1">
      <alignment horizontal="center" wrapText="1"/>
    </xf>
    <xf numFmtId="0" fontId="9" fillId="3" borderId="16" xfId="6" applyFont="1" applyFill="1" applyBorder="1" applyAlignment="1">
      <alignment horizontal="center" wrapText="1"/>
    </xf>
    <xf numFmtId="0" fontId="9" fillId="3" borderId="17" xfId="6" applyFont="1" applyFill="1" applyBorder="1" applyAlignment="1">
      <alignment horizontal="center" wrapText="1"/>
    </xf>
    <xf numFmtId="0" fontId="9" fillId="3" borderId="18" xfId="6" applyFont="1" applyFill="1" applyBorder="1" applyAlignment="1">
      <alignment horizontal="center" wrapText="1"/>
    </xf>
    <xf numFmtId="0" fontId="9" fillId="3" borderId="19" xfId="6" applyFont="1" applyFill="1" applyBorder="1" applyAlignment="1">
      <alignment horizontal="center" wrapText="1"/>
    </xf>
    <xf numFmtId="0" fontId="9" fillId="3" borderId="20" xfId="6" applyFont="1" applyFill="1" applyBorder="1" applyAlignment="1">
      <alignment horizontal="center" wrapText="1"/>
    </xf>
    <xf numFmtId="0" fontId="9" fillId="3" borderId="21" xfId="6" applyFont="1" applyFill="1" applyBorder="1" applyAlignment="1">
      <alignment horizontal="center" wrapText="1"/>
    </xf>
    <xf numFmtId="0" fontId="9" fillId="3" borderId="22" xfId="6" applyFont="1" applyFill="1" applyBorder="1" applyAlignment="1">
      <alignment horizontal="center" wrapText="1"/>
    </xf>
    <xf numFmtId="0" fontId="9" fillId="3" borderId="23" xfId="6" applyFont="1" applyFill="1" applyBorder="1" applyAlignment="1">
      <alignment horizontal="center" wrapText="1"/>
    </xf>
    <xf numFmtId="0" fontId="9" fillId="3" borderId="24" xfId="6" applyFont="1" applyFill="1" applyBorder="1" applyAlignment="1">
      <alignment horizontal="center" wrapText="1"/>
    </xf>
    <xf numFmtId="0" fontId="9" fillId="3" borderId="25" xfId="6" applyFont="1" applyFill="1" applyBorder="1" applyAlignment="1">
      <alignment horizontal="center" wrapText="1"/>
    </xf>
    <xf numFmtId="0" fontId="12" fillId="0" borderId="0" xfId="6" applyFont="1" applyBorder="1"/>
    <xf numFmtId="0" fontId="11" fillId="0" borderId="0" xfId="6" applyFont="1" applyBorder="1"/>
    <xf numFmtId="1" fontId="9" fillId="0" borderId="0" xfId="6" applyNumberFormat="1" applyFont="1" applyBorder="1" applyAlignment="1">
      <alignment horizontal="center"/>
    </xf>
    <xf numFmtId="44" fontId="10" fillId="0" borderId="0" xfId="2" applyFont="1" applyBorder="1" applyAlignment="1">
      <alignment horizontal="center"/>
    </xf>
    <xf numFmtId="1" fontId="10" fillId="0" borderId="13" xfId="6" applyNumberFormat="1" applyFont="1" applyBorder="1" applyAlignment="1">
      <alignment horizontal="center"/>
    </xf>
    <xf numFmtId="44" fontId="10" fillId="0" borderId="13" xfId="2" applyFont="1" applyBorder="1" applyAlignment="1">
      <alignment horizontal="center"/>
    </xf>
    <xf numFmtId="44" fontId="10" fillId="0" borderId="14" xfId="2" applyFont="1" applyBorder="1" applyAlignment="1">
      <alignment horizontal="center"/>
    </xf>
    <xf numFmtId="1" fontId="10" fillId="4" borderId="3" xfId="6" applyNumberFormat="1" applyFont="1" applyFill="1" applyBorder="1" applyAlignment="1">
      <alignment horizontal="center"/>
    </xf>
    <xf numFmtId="0" fontId="9" fillId="4" borderId="2" xfId="6" applyFont="1" applyFill="1" applyBorder="1" applyAlignment="1">
      <alignment horizontal="center" wrapText="1"/>
    </xf>
    <xf numFmtId="0" fontId="9" fillId="4" borderId="5" xfId="6" applyFont="1" applyFill="1" applyBorder="1" applyAlignment="1">
      <alignment horizontal="center" wrapText="1"/>
    </xf>
    <xf numFmtId="1" fontId="10" fillId="4" borderId="6" xfId="6" applyNumberFormat="1" applyFont="1" applyFill="1" applyBorder="1" applyAlignment="1">
      <alignment horizontal="center"/>
    </xf>
    <xf numFmtId="1" fontId="10" fillId="4" borderId="9" xfId="6" applyNumberFormat="1" applyFont="1" applyFill="1" applyBorder="1" applyAlignment="1">
      <alignment horizontal="center"/>
    </xf>
    <xf numFmtId="0" fontId="9" fillId="4" borderId="0" xfId="6" applyFont="1" applyFill="1" applyBorder="1" applyAlignment="1">
      <alignment wrapText="1"/>
    </xf>
    <xf numFmtId="1" fontId="9" fillId="4" borderId="0" xfId="6" applyNumberFormat="1" applyFont="1" applyFill="1" applyBorder="1" applyAlignment="1">
      <alignment horizontal="right"/>
    </xf>
    <xf numFmtId="0" fontId="9" fillId="0" borderId="17" xfId="6" applyFont="1" applyBorder="1" applyAlignment="1">
      <alignment horizontal="center" wrapText="1"/>
    </xf>
    <xf numFmtId="0" fontId="10" fillId="0" borderId="0" xfId="6" applyFont="1" applyBorder="1" applyAlignment="1">
      <alignment wrapText="1"/>
    </xf>
    <xf numFmtId="0" fontId="9" fillId="0" borderId="0" xfId="6" applyFont="1" applyBorder="1" applyAlignment="1"/>
    <xf numFmtId="0" fontId="10" fillId="0" borderId="0" xfId="6" applyFont="1" applyBorder="1" applyAlignment="1"/>
    <xf numFmtId="1" fontId="9" fillId="0" borderId="3" xfId="6" applyNumberFormat="1" applyFont="1" applyBorder="1" applyAlignment="1">
      <alignment horizontal="center"/>
    </xf>
    <xf numFmtId="1" fontId="10" fillId="0" borderId="2" xfId="6" applyNumberFormat="1" applyFont="1" applyBorder="1" applyAlignment="1">
      <alignment horizontal="center"/>
    </xf>
    <xf numFmtId="0" fontId="10" fillId="0" borderId="0" xfId="6" applyFont="1" applyBorder="1" applyAlignment="1">
      <alignment wrapText="1"/>
    </xf>
    <xf numFmtId="0" fontId="9" fillId="0" borderId="0" xfId="6" applyFont="1" applyBorder="1" applyAlignment="1"/>
    <xf numFmtId="0" fontId="10" fillId="0" borderId="0" xfId="6" applyFont="1" applyBorder="1" applyAlignment="1"/>
    <xf numFmtId="1" fontId="9" fillId="0" borderId="3" xfId="6" applyNumberFormat="1" applyFont="1" applyBorder="1" applyAlignment="1">
      <alignment horizontal="center"/>
    </xf>
    <xf numFmtId="0" fontId="7" fillId="0" borderId="0" xfId="4" applyFont="1" applyFill="1"/>
    <xf numFmtId="0" fontId="5" fillId="0" borderId="0" xfId="4" applyFont="1" applyFill="1" applyAlignment="1">
      <alignment horizontal="center"/>
    </xf>
    <xf numFmtId="2" fontId="5" fillId="0" borderId="0" xfId="4" applyNumberFormat="1" applyFont="1" applyFill="1" applyAlignment="1">
      <alignment horizontal="center"/>
    </xf>
    <xf numFmtId="0" fontId="2" fillId="0" borderId="0" xfId="4" applyFont="1" applyFill="1"/>
    <xf numFmtId="0" fontId="6" fillId="0" borderId="0" xfId="5" applyFont="1" applyFill="1"/>
    <xf numFmtId="0" fontId="2" fillId="0" borderId="0" xfId="4" applyFont="1" applyFill="1" applyBorder="1" applyAlignment="1">
      <alignment horizontal="center"/>
    </xf>
    <xf numFmtId="2" fontId="2" fillId="0" borderId="0" xfId="4" applyNumberFormat="1" applyFont="1" applyFill="1" applyBorder="1" applyAlignment="1">
      <alignment horizontal="center"/>
    </xf>
    <xf numFmtId="0" fontId="2" fillId="0" borderId="0" xfId="4" applyFont="1" applyFill="1" applyBorder="1"/>
    <xf numFmtId="2" fontId="2" fillId="0" borderId="0" xfId="4" applyNumberFormat="1" applyFont="1" applyFill="1" applyBorder="1"/>
    <xf numFmtId="44" fontId="2" fillId="0" borderId="0" xfId="2" applyFont="1" applyFill="1" applyBorder="1"/>
    <xf numFmtId="44" fontId="2" fillId="0" borderId="0" xfId="4" applyNumberFormat="1" applyFont="1" applyFill="1" applyBorder="1"/>
    <xf numFmtId="2" fontId="2" fillId="0" borderId="0" xfId="4" quotePrefix="1" applyNumberFormat="1" applyFont="1" applyFill="1" applyBorder="1" applyAlignment="1">
      <alignment horizontal="right"/>
    </xf>
    <xf numFmtId="43" fontId="2" fillId="0" borderId="0" xfId="1" applyFont="1" applyFill="1" applyBorder="1"/>
    <xf numFmtId="0" fontId="1" fillId="0" borderId="0" xfId="5" applyFont="1" applyFill="1" applyBorder="1"/>
    <xf numFmtId="0" fontId="13" fillId="0" borderId="0" xfId="4" applyFont="1" applyFill="1" applyBorder="1"/>
    <xf numFmtId="0" fontId="4" fillId="0" borderId="0" xfId="4" applyFont="1" applyFill="1" applyBorder="1"/>
    <xf numFmtId="0" fontId="2" fillId="0" borderId="0" xfId="4" applyFont="1" applyBorder="1"/>
    <xf numFmtId="2" fontId="2" fillId="0" borderId="0" xfId="4" applyNumberFormat="1" applyFont="1" applyBorder="1"/>
    <xf numFmtId="0" fontId="2" fillId="2" borderId="0" xfId="4" applyFont="1" applyFill="1" applyBorder="1"/>
    <xf numFmtId="0" fontId="2" fillId="2" borderId="0" xfId="4" applyFont="1" applyFill="1" applyAlignment="1">
      <alignment horizontal="center"/>
    </xf>
    <xf numFmtId="165" fontId="2" fillId="2" borderId="0" xfId="4" applyNumberFormat="1" applyFont="1" applyFill="1" applyAlignment="1">
      <alignment horizontal="center"/>
    </xf>
    <xf numFmtId="0" fontId="4" fillId="5" borderId="0" xfId="4" applyFont="1" applyFill="1"/>
    <xf numFmtId="0" fontId="2" fillId="5" borderId="0" xfId="4" applyFont="1" applyFill="1"/>
    <xf numFmtId="2" fontId="2" fillId="5" borderId="0" xfId="4" applyNumberFormat="1" applyFont="1" applyFill="1" applyBorder="1"/>
    <xf numFmtId="0" fontId="7" fillId="5" borderId="0" xfId="4" applyFont="1" applyFill="1"/>
    <xf numFmtId="0" fontId="2" fillId="5" borderId="0" xfId="4" applyFont="1" applyFill="1" applyBorder="1"/>
    <xf numFmtId="0" fontId="5" fillId="5" borderId="0" xfId="4" applyFont="1" applyFill="1"/>
    <xf numFmtId="0" fontId="2" fillId="5" borderId="0" xfId="4" applyFont="1" applyFill="1" applyAlignment="1">
      <alignment horizontal="center"/>
    </xf>
    <xf numFmtId="0" fontId="2" fillId="5" borderId="0" xfId="4" applyFont="1" applyFill="1" applyBorder="1" applyAlignment="1">
      <alignment horizontal="center"/>
    </xf>
    <xf numFmtId="2" fontId="2" fillId="5" borderId="0" xfId="4" applyNumberFormat="1" applyFont="1" applyFill="1" applyBorder="1" applyAlignment="1">
      <alignment horizontal="center"/>
    </xf>
    <xf numFmtId="0" fontId="13" fillId="5" borderId="0" xfId="4" applyFont="1" applyFill="1" applyBorder="1"/>
    <xf numFmtId="0" fontId="4" fillId="5" borderId="0" xfId="4" applyFont="1" applyFill="1" applyBorder="1"/>
    <xf numFmtId="0" fontId="9" fillId="6" borderId="5" xfId="6" applyFont="1" applyFill="1" applyBorder="1" applyAlignment="1">
      <alignment horizontal="center" wrapText="1"/>
    </xf>
    <xf numFmtId="0" fontId="9" fillId="6" borderId="2" xfId="6" applyFont="1" applyFill="1" applyBorder="1" applyAlignment="1">
      <alignment horizontal="center"/>
    </xf>
    <xf numFmtId="0" fontId="9" fillId="6" borderId="2" xfId="6" applyFont="1" applyFill="1" applyBorder="1" applyAlignment="1">
      <alignment horizontal="center" wrapText="1"/>
    </xf>
    <xf numFmtId="0" fontId="9" fillId="6" borderId="9" xfId="6" applyFont="1" applyFill="1" applyBorder="1" applyAlignment="1">
      <alignment horizontal="center" vertical="center" wrapText="1"/>
    </xf>
    <xf numFmtId="44" fontId="10" fillId="6" borderId="9" xfId="2" applyFont="1" applyFill="1" applyBorder="1"/>
    <xf numFmtId="44" fontId="10" fillId="6" borderId="6" xfId="2" applyFont="1" applyFill="1" applyBorder="1"/>
    <xf numFmtId="2" fontId="4" fillId="0" borderId="0" xfId="4" applyNumberFormat="1" applyFont="1" applyFill="1" applyBorder="1"/>
    <xf numFmtId="0" fontId="9" fillId="0" borderId="26" xfId="6" applyFont="1" applyBorder="1" applyAlignment="1">
      <alignment horizontal="center" wrapText="1"/>
    </xf>
    <xf numFmtId="44" fontId="10" fillId="0" borderId="11" xfId="2" applyFont="1" applyBorder="1" applyAlignment="1">
      <alignment horizontal="center"/>
    </xf>
    <xf numFmtId="44" fontId="10" fillId="6" borderId="3" xfId="2" applyFont="1" applyFill="1" applyBorder="1"/>
    <xf numFmtId="0" fontId="10" fillId="0" borderId="15" xfId="6" applyFont="1" applyBorder="1" applyAlignment="1">
      <alignment horizontal="center" wrapText="1"/>
    </xf>
    <xf numFmtId="1" fontId="10" fillId="0" borderId="5" xfId="6" applyNumberFormat="1" applyFont="1" applyBorder="1" applyAlignment="1">
      <alignment horizontal="center"/>
    </xf>
    <xf numFmtId="1" fontId="10" fillId="0" borderId="12" xfId="6" applyNumberFormat="1" applyFont="1" applyBorder="1" applyAlignment="1">
      <alignment horizontal="center"/>
    </xf>
    <xf numFmtId="2" fontId="10" fillId="0" borderId="0" xfId="6" applyNumberFormat="1" applyFont="1" applyBorder="1"/>
    <xf numFmtId="0" fontId="9" fillId="7" borderId="5" xfId="6" applyFont="1" applyFill="1" applyBorder="1" applyAlignment="1">
      <alignment horizontal="center" wrapText="1"/>
    </xf>
    <xf numFmtId="1" fontId="10" fillId="7" borderId="6" xfId="6" applyNumberFormat="1" applyFont="1" applyFill="1" applyBorder="1" applyAlignment="1">
      <alignment horizontal="center"/>
    </xf>
    <xf numFmtId="0" fontId="9" fillId="7" borderId="2" xfId="6" applyFont="1" applyFill="1" applyBorder="1" applyAlignment="1">
      <alignment horizontal="center" wrapText="1"/>
    </xf>
    <xf numFmtId="1" fontId="10" fillId="7" borderId="3" xfId="6" applyNumberFormat="1" applyFont="1" applyFill="1" applyBorder="1" applyAlignment="1">
      <alignment horizontal="center"/>
    </xf>
    <xf numFmtId="1" fontId="10" fillId="7" borderId="13" xfId="6" applyNumberFormat="1" applyFont="1" applyFill="1" applyBorder="1" applyAlignment="1">
      <alignment horizontal="center"/>
    </xf>
    <xf numFmtId="0" fontId="9" fillId="7" borderId="15" xfId="6" applyFont="1" applyFill="1" applyBorder="1" applyAlignment="1">
      <alignment horizontal="center" wrapText="1"/>
    </xf>
    <xf numFmtId="44" fontId="10" fillId="7" borderId="0" xfId="6" applyNumberFormat="1" applyFont="1" applyFill="1" applyBorder="1"/>
    <xf numFmtId="1" fontId="9" fillId="7" borderId="7" xfId="6" applyNumberFormat="1" applyFont="1" applyFill="1" applyBorder="1" applyAlignment="1">
      <alignment horizontal="center"/>
    </xf>
    <xf numFmtId="1" fontId="9" fillId="7" borderId="1" xfId="6" applyNumberFormat="1" applyFont="1" applyFill="1" applyBorder="1" applyAlignment="1">
      <alignment horizontal="center"/>
    </xf>
    <xf numFmtId="0" fontId="9" fillId="7" borderId="12" xfId="6" applyFont="1" applyFill="1" applyBorder="1" applyAlignment="1">
      <alignment horizontal="center" vertical="center" wrapText="1"/>
    </xf>
    <xf numFmtId="1" fontId="10" fillId="7" borderId="9" xfId="6" applyNumberFormat="1" applyFont="1" applyFill="1" applyBorder="1" applyAlignment="1">
      <alignment horizontal="center"/>
    </xf>
    <xf numFmtId="1" fontId="9" fillId="7" borderId="10" xfId="6" applyNumberFormat="1" applyFont="1" applyFill="1" applyBorder="1" applyAlignment="1">
      <alignment horizontal="center"/>
    </xf>
    <xf numFmtId="2" fontId="10" fillId="7" borderId="0" xfId="6" applyNumberFormat="1" applyFont="1" applyFill="1" applyBorder="1"/>
    <xf numFmtId="0" fontId="2" fillId="0" borderId="0" xfId="4" applyFont="1"/>
    <xf numFmtId="0" fontId="4" fillId="0" borderId="0" xfId="4" applyFont="1" applyFill="1" applyAlignment="1">
      <alignment horizontal="center"/>
    </xf>
    <xf numFmtId="1" fontId="9" fillId="4" borderId="6" xfId="6" applyNumberFormat="1" applyFont="1" applyFill="1" applyBorder="1" applyAlignment="1">
      <alignment horizontal="center"/>
    </xf>
    <xf numFmtId="1" fontId="9" fillId="4" borderId="3" xfId="6" applyNumberFormat="1" applyFont="1" applyFill="1" applyBorder="1" applyAlignment="1">
      <alignment horizontal="center"/>
    </xf>
    <xf numFmtId="0" fontId="10" fillId="0" borderId="0" xfId="6" applyFont="1" applyBorder="1" applyAlignment="1">
      <alignment wrapText="1"/>
    </xf>
    <xf numFmtId="0" fontId="9" fillId="0" borderId="0" xfId="6" applyFont="1" applyBorder="1" applyAlignment="1"/>
    <xf numFmtId="0" fontId="10" fillId="0" borderId="0" xfId="6" applyFont="1" applyBorder="1" applyAlignment="1"/>
    <xf numFmtId="0" fontId="8" fillId="0" borderId="0" xfId="6" applyFont="1" applyBorder="1" applyAlignment="1">
      <alignment horizontal="center"/>
    </xf>
    <xf numFmtId="1" fontId="9" fillId="7" borderId="6" xfId="6" applyNumberFormat="1" applyFont="1" applyFill="1" applyBorder="1" applyAlignment="1">
      <alignment horizontal="center"/>
    </xf>
    <xf numFmtId="1" fontId="9" fillId="7" borderId="3" xfId="6" applyNumberFormat="1" applyFont="1" applyFill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- Style1" xfId="3"/>
    <cellStyle name="Normal_97WORK" xfId="4"/>
    <cellStyle name="Normal_Hospice FY04" xfId="5"/>
    <cellStyle name="Normal_Hospice Rates From MSA to CBSA Web-Revision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Wage%20index%202004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>
        <row r="5">
          <cell r="B5">
            <v>9901</v>
          </cell>
          <cell r="C5" t="str">
            <v xml:space="preserve">          Alabama</v>
          </cell>
          <cell r="E5">
            <v>0.81289999999999996</v>
          </cell>
          <cell r="F5">
            <v>102.900577</v>
          </cell>
          <cell r="G5">
            <v>600.58066600000006</v>
          </cell>
          <cell r="H5">
            <v>109.778948</v>
          </cell>
          <cell r="I5">
            <v>462.37136700000002</v>
          </cell>
        </row>
        <row r="6">
          <cell r="B6">
            <v>9902</v>
          </cell>
          <cell r="C6" t="str">
            <v xml:space="preserve">          Alaska</v>
          </cell>
          <cell r="E6">
            <v>1.3046</v>
          </cell>
          <cell r="F6">
            <v>142.79219799999998</v>
          </cell>
          <cell r="G6">
            <v>833.42028400000004</v>
          </cell>
          <cell r="H6">
            <v>142.29015200000001</v>
          </cell>
          <cell r="I6">
            <v>627.69565800000009</v>
          </cell>
        </row>
        <row r="7">
          <cell r="B7">
            <v>9903</v>
          </cell>
          <cell r="C7" t="str">
            <v xml:space="preserve">          Arizona</v>
          </cell>
          <cell r="E7">
            <v>0.90129999999999999</v>
          </cell>
          <cell r="F7">
            <v>110.072469</v>
          </cell>
          <cell r="G7">
            <v>642.44160199999999</v>
          </cell>
          <cell r="H7">
            <v>115.62395600000001</v>
          </cell>
          <cell r="I7">
            <v>492.09409900000003</v>
          </cell>
        </row>
        <row r="8">
          <cell r="B8">
            <v>9904</v>
          </cell>
          <cell r="C8" t="str">
            <v xml:space="preserve">          Arkansas</v>
          </cell>
          <cell r="E8">
            <v>0.8135</v>
          </cell>
          <cell r="F8">
            <v>102.94925499999999</v>
          </cell>
          <cell r="G8">
            <v>600.86479000000008</v>
          </cell>
          <cell r="H8">
            <v>109.81862000000001</v>
          </cell>
          <cell r="I8">
            <v>462.573105</v>
          </cell>
        </row>
        <row r="9">
          <cell r="B9">
            <v>9905</v>
          </cell>
          <cell r="C9" t="str">
            <v xml:space="preserve">          California</v>
          </cell>
          <cell r="E9">
            <v>1.0443</v>
          </cell>
          <cell r="F9">
            <v>121.674059</v>
          </cell>
          <cell r="G9">
            <v>710.15782200000001</v>
          </cell>
          <cell r="H9">
            <v>125.07911600000001</v>
          </cell>
          <cell r="I9">
            <v>540.1749890000001</v>
          </cell>
        </row>
        <row r="10">
          <cell r="B10">
            <v>9906</v>
          </cell>
          <cell r="C10" t="str">
            <v xml:space="preserve">          Colorado</v>
          </cell>
          <cell r="E10">
            <v>0.95669999999999999</v>
          </cell>
          <cell r="F10">
            <v>114.567071</v>
          </cell>
          <cell r="G10">
            <v>668.67571799999996</v>
          </cell>
          <cell r="H10">
            <v>119.287004</v>
          </cell>
          <cell r="I10">
            <v>510.72124100000002</v>
          </cell>
        </row>
        <row r="11">
          <cell r="B11">
            <v>9907</v>
          </cell>
          <cell r="C11" t="str">
            <v xml:space="preserve">          Connecticut </v>
          </cell>
          <cell r="E11">
            <v>1.3152999999999999</v>
          </cell>
          <cell r="F11">
            <v>143.66028899999998</v>
          </cell>
          <cell r="G11">
            <v>838.48716200000001</v>
          </cell>
          <cell r="H11">
            <v>142.997636</v>
          </cell>
          <cell r="I11">
            <v>631.293319</v>
          </cell>
        </row>
        <row r="12">
          <cell r="B12">
            <v>9908</v>
          </cell>
          <cell r="C12" t="str">
            <v xml:space="preserve">          Delaware</v>
          </cell>
          <cell r="E12">
            <v>0.96870000000000001</v>
          </cell>
          <cell r="F12">
            <v>115.540631</v>
          </cell>
          <cell r="G12">
            <v>674.35819800000002</v>
          </cell>
          <cell r="H12">
            <v>120.080444</v>
          </cell>
          <cell r="I12">
            <v>514.75600099999997</v>
          </cell>
        </row>
        <row r="13">
          <cell r="B13">
            <v>9910</v>
          </cell>
          <cell r="C13" t="str">
            <v xml:space="preserve">          Florida</v>
          </cell>
          <cell r="E13">
            <v>0.93540000000000001</v>
          </cell>
          <cell r="F13">
            <v>112.83900199999999</v>
          </cell>
          <cell r="G13">
            <v>658.58931600000005</v>
          </cell>
          <cell r="H13">
            <v>117.878648</v>
          </cell>
          <cell r="I13">
            <v>503.55954200000002</v>
          </cell>
        </row>
        <row r="14">
          <cell r="B14">
            <v>9911</v>
          </cell>
          <cell r="C14" t="str">
            <v xml:space="preserve">          Georgia</v>
          </cell>
          <cell r="E14">
            <v>0.87339999999999995</v>
          </cell>
          <cell r="F14">
            <v>107.808942</v>
          </cell>
          <cell r="G14">
            <v>629.22983599999998</v>
          </cell>
          <cell r="H14">
            <v>113.77920800000001</v>
          </cell>
          <cell r="I14">
            <v>482.71328199999999</v>
          </cell>
        </row>
        <row r="15">
          <cell r="B15">
            <v>9912</v>
          </cell>
          <cell r="C15" t="str">
            <v xml:space="preserve">          Hawaii</v>
          </cell>
          <cell r="E15">
            <v>1.0883</v>
          </cell>
          <cell r="F15">
            <v>125.243779</v>
          </cell>
          <cell r="G15">
            <v>730.99358200000006</v>
          </cell>
          <cell r="H15">
            <v>127.98839600000001</v>
          </cell>
          <cell r="I15">
            <v>554.96910900000012</v>
          </cell>
        </row>
        <row r="16">
          <cell r="B16">
            <v>9913</v>
          </cell>
          <cell r="C16" t="str">
            <v xml:space="preserve">          Idaho</v>
          </cell>
          <cell r="E16">
            <v>0.92830000000000001</v>
          </cell>
          <cell r="F16">
            <v>112.262979</v>
          </cell>
          <cell r="G16">
            <v>655.22718200000008</v>
          </cell>
          <cell r="H16">
            <v>117.40919600000001</v>
          </cell>
          <cell r="I16">
            <v>501.17230900000004</v>
          </cell>
        </row>
        <row r="17">
          <cell r="B17">
            <v>9914</v>
          </cell>
          <cell r="C17" t="str">
            <v xml:space="preserve">          Illinois</v>
          </cell>
          <cell r="E17">
            <v>0.87060000000000004</v>
          </cell>
          <cell r="F17">
            <v>107.581778</v>
          </cell>
          <cell r="G17">
            <v>627.90392399999996</v>
          </cell>
          <cell r="H17">
            <v>113.59407200000001</v>
          </cell>
          <cell r="I17">
            <v>481.77183800000006</v>
          </cell>
        </row>
        <row r="18">
          <cell r="B18">
            <v>9915</v>
          </cell>
          <cell r="C18" t="str">
            <v xml:space="preserve">          Indiana</v>
          </cell>
          <cell r="E18">
            <v>0.92910000000000004</v>
          </cell>
          <cell r="F18">
            <v>112.327883</v>
          </cell>
          <cell r="G18">
            <v>655.60601399999996</v>
          </cell>
          <cell r="H18">
            <v>117.46209200000001</v>
          </cell>
          <cell r="I18">
            <v>501.44129300000003</v>
          </cell>
        </row>
        <row r="19">
          <cell r="B19">
            <v>9916</v>
          </cell>
          <cell r="C19" t="str">
            <v xml:space="preserve">          Iowa</v>
          </cell>
          <cell r="E19">
            <v>0.88239999999999996</v>
          </cell>
          <cell r="F19">
            <v>108.53911199999999</v>
          </cell>
          <cell r="G19">
            <v>633.49169600000005</v>
          </cell>
          <cell r="H19">
            <v>114.37428800000001</v>
          </cell>
          <cell r="I19">
            <v>485.739352</v>
          </cell>
        </row>
        <row r="20">
          <cell r="B20">
            <v>9917</v>
          </cell>
          <cell r="C20" t="str">
            <v xml:space="preserve">          Kansas</v>
          </cell>
          <cell r="E20">
            <v>0.84079999999999999</v>
          </cell>
          <cell r="F20">
            <v>105.16410399999999</v>
          </cell>
          <cell r="G20">
            <v>613.79243199999996</v>
          </cell>
          <cell r="H20">
            <v>111.623696</v>
          </cell>
          <cell r="I20">
            <v>471.752184</v>
          </cell>
        </row>
        <row r="21">
          <cell r="B21">
            <v>9918</v>
          </cell>
          <cell r="C21" t="str">
            <v xml:space="preserve">          Kentucky</v>
          </cell>
          <cell r="E21">
            <v>0.85740000000000005</v>
          </cell>
          <cell r="F21">
            <v>106.510862</v>
          </cell>
          <cell r="G21">
            <v>621.65319599999998</v>
          </cell>
          <cell r="H21">
            <v>112.72128800000002</v>
          </cell>
          <cell r="I21">
            <v>477.33360200000004</v>
          </cell>
        </row>
        <row r="22">
          <cell r="B22">
            <v>9919</v>
          </cell>
          <cell r="C22" t="str">
            <v xml:space="preserve">          Louisiana</v>
          </cell>
          <cell r="E22">
            <v>0.80300000000000005</v>
          </cell>
          <cell r="F22">
            <v>102.09739</v>
          </cell>
          <cell r="G22">
            <v>595.89262000000008</v>
          </cell>
          <cell r="H22">
            <v>109.12436000000001</v>
          </cell>
          <cell r="I22">
            <v>459.04269000000005</v>
          </cell>
        </row>
        <row r="23">
          <cell r="B23">
            <v>9920</v>
          </cell>
          <cell r="C23" t="str">
            <v xml:space="preserve">          Maine</v>
          </cell>
          <cell r="E23">
            <v>0.94169999999999998</v>
          </cell>
          <cell r="F23">
            <v>113.350121</v>
          </cell>
          <cell r="G23">
            <v>661.57261799999992</v>
          </cell>
          <cell r="H23">
            <v>118.29520400000001</v>
          </cell>
          <cell r="I23">
            <v>505.67779100000001</v>
          </cell>
        </row>
        <row r="24">
          <cell r="B24">
            <v>9921</v>
          </cell>
          <cell r="C24" t="str">
            <v xml:space="preserve">          Maryland</v>
          </cell>
          <cell r="E24">
            <v>0.94940000000000002</v>
          </cell>
          <cell r="F24">
            <v>113.974822</v>
          </cell>
          <cell r="G24">
            <v>665.21887600000002</v>
          </cell>
          <cell r="H24">
            <v>118.804328</v>
          </cell>
          <cell r="I24">
            <v>508.26676200000003</v>
          </cell>
        </row>
        <row r="25">
          <cell r="B25">
            <v>9922</v>
          </cell>
          <cell r="C25" t="str">
            <v xml:space="preserve">          Massachusetts</v>
          </cell>
          <cell r="E25">
            <v>1.1979</v>
          </cell>
          <cell r="F25">
            <v>134.135627</v>
          </cell>
          <cell r="G25">
            <v>782.89356599999996</v>
          </cell>
          <cell r="H25">
            <v>135.23514800000001</v>
          </cell>
          <cell r="I25">
            <v>591.81991700000003</v>
          </cell>
        </row>
        <row r="26">
          <cell r="B26">
            <v>9923</v>
          </cell>
          <cell r="C26" t="str">
            <v xml:space="preserve">          Michigan</v>
          </cell>
          <cell r="E26">
            <v>0.95509999999999995</v>
          </cell>
          <cell r="F26">
            <v>114.43726299999999</v>
          </cell>
          <cell r="G26">
            <v>667.91805399999998</v>
          </cell>
          <cell r="H26">
            <v>119.181212</v>
          </cell>
          <cell r="I26">
            <v>510.18327299999999</v>
          </cell>
        </row>
        <row r="27">
          <cell r="B27">
            <v>9924</v>
          </cell>
          <cell r="C27" t="str">
            <v xml:space="preserve">          Minnesota</v>
          </cell>
          <cell r="E27">
            <v>0.97109999999999996</v>
          </cell>
          <cell r="F27">
            <v>115.735343</v>
          </cell>
          <cell r="G27">
            <v>675.49469399999998</v>
          </cell>
          <cell r="H27">
            <v>120.239132</v>
          </cell>
          <cell r="I27">
            <v>515.56295299999999</v>
          </cell>
        </row>
        <row r="28">
          <cell r="B28">
            <v>9925</v>
          </cell>
          <cell r="C28" t="str">
            <v xml:space="preserve">          Mississippi</v>
          </cell>
          <cell r="E28">
            <v>0.81499999999999995</v>
          </cell>
          <cell r="F28">
            <v>103.07095</v>
          </cell>
          <cell r="G28">
            <v>601.57510000000002</v>
          </cell>
          <cell r="H28">
            <v>109.9178</v>
          </cell>
          <cell r="I28">
            <v>463.07745</v>
          </cell>
        </row>
        <row r="29">
          <cell r="B29">
            <v>9926</v>
          </cell>
          <cell r="C29" t="str">
            <v xml:space="preserve">          Missouri</v>
          </cell>
          <cell r="E29">
            <v>0.85119999999999996</v>
          </cell>
          <cell r="F29">
            <v>106.00785599999999</v>
          </cell>
          <cell r="G29">
            <v>618.71724799999993</v>
          </cell>
          <cell r="H29">
            <v>112.31134400000001</v>
          </cell>
          <cell r="I29">
            <v>475.24897600000003</v>
          </cell>
        </row>
        <row r="30">
          <cell r="B30">
            <v>9927</v>
          </cell>
          <cell r="C30" t="str">
            <v xml:space="preserve">          Montana</v>
          </cell>
          <cell r="E30">
            <v>0.9</v>
          </cell>
          <cell r="F30">
            <v>109.967</v>
          </cell>
          <cell r="G30">
            <v>641.82600000000002</v>
          </cell>
          <cell r="H30">
            <v>115.53800000000001</v>
          </cell>
          <cell r="I30">
            <v>491.65700000000004</v>
          </cell>
        </row>
        <row r="31">
          <cell r="B31">
            <v>9928</v>
          </cell>
          <cell r="C31" t="str">
            <v xml:space="preserve">          Nebraska</v>
          </cell>
          <cell r="E31">
            <v>0.87060000000000004</v>
          </cell>
          <cell r="F31">
            <v>107.581778</v>
          </cell>
          <cell r="G31">
            <v>627.90392399999996</v>
          </cell>
          <cell r="H31">
            <v>113.59407200000001</v>
          </cell>
          <cell r="I31">
            <v>481.77183800000006</v>
          </cell>
        </row>
        <row r="32">
          <cell r="B32">
            <v>9929</v>
          </cell>
          <cell r="C32" t="str">
            <v xml:space="preserve">          Nevada</v>
          </cell>
          <cell r="E32">
            <v>1.0164</v>
          </cell>
          <cell r="F32">
            <v>119.41053199999999</v>
          </cell>
          <cell r="G32">
            <v>696.946056</v>
          </cell>
          <cell r="H32">
            <v>123.234368</v>
          </cell>
          <cell r="I32">
            <v>530.794172</v>
          </cell>
        </row>
        <row r="33">
          <cell r="B33">
            <v>9930</v>
          </cell>
          <cell r="C33" t="str">
            <v xml:space="preserve">          New Hampshire</v>
          </cell>
          <cell r="E33">
            <v>1.0396000000000001</v>
          </cell>
          <cell r="F33">
            <v>121.292748</v>
          </cell>
          <cell r="G33">
            <v>707.93218400000001</v>
          </cell>
          <cell r="H33">
            <v>124.76835200000001</v>
          </cell>
          <cell r="I33">
            <v>538.59470800000008</v>
          </cell>
        </row>
        <row r="34">
          <cell r="B34">
            <v>9931</v>
          </cell>
          <cell r="C34" t="str">
            <v xml:space="preserve">          New Jersey</v>
          </cell>
          <cell r="F34">
            <v>36.950000000000003</v>
          </cell>
          <cell r="G34">
            <v>215.64</v>
          </cell>
          <cell r="H34">
            <v>56.03</v>
          </cell>
          <cell r="I34">
            <v>189.05</v>
          </cell>
        </row>
        <row r="35">
          <cell r="B35">
            <v>9932</v>
          </cell>
          <cell r="C35" t="str">
            <v xml:space="preserve">          New Mexico</v>
          </cell>
          <cell r="E35">
            <v>0.9415</v>
          </cell>
          <cell r="F35">
            <v>113.333895</v>
          </cell>
          <cell r="G35">
            <v>661.47791000000007</v>
          </cell>
          <cell r="H35">
            <v>118.28198</v>
          </cell>
          <cell r="I35">
            <v>505.610545</v>
          </cell>
        </row>
        <row r="36">
          <cell r="B36">
            <v>9933</v>
          </cell>
          <cell r="C36" t="str">
            <v xml:space="preserve">          New York</v>
          </cell>
          <cell r="E36">
            <v>0.90649999999999997</v>
          </cell>
          <cell r="F36">
            <v>110.494345</v>
          </cell>
          <cell r="G36">
            <v>644.90400999999997</v>
          </cell>
          <cell r="H36">
            <v>115.96778</v>
          </cell>
          <cell r="I36">
            <v>493.84249500000004</v>
          </cell>
        </row>
        <row r="37">
          <cell r="B37">
            <v>9934</v>
          </cell>
          <cell r="C37" t="str">
            <v xml:space="preserve">          North Carolina</v>
          </cell>
          <cell r="E37">
            <v>0.91969999999999996</v>
          </cell>
          <cell r="F37">
            <v>111.56526099999999</v>
          </cell>
          <cell r="G37">
            <v>651.15473799999995</v>
          </cell>
          <cell r="H37">
            <v>116.840564</v>
          </cell>
          <cell r="I37">
            <v>498.280731</v>
          </cell>
        </row>
        <row r="38">
          <cell r="B38">
            <v>9935</v>
          </cell>
          <cell r="C38" t="str">
            <v xml:space="preserve">          North Dakota</v>
          </cell>
          <cell r="E38">
            <v>0.82650000000000001</v>
          </cell>
          <cell r="F38">
            <v>104.003945</v>
          </cell>
          <cell r="G38">
            <v>607.02080999999998</v>
          </cell>
          <cell r="H38">
            <v>110.67818</v>
          </cell>
          <cell r="I38">
            <v>466.944095</v>
          </cell>
        </row>
        <row r="39">
          <cell r="B39">
            <v>9936</v>
          </cell>
          <cell r="C39" t="str">
            <v xml:space="preserve">          Ohio</v>
          </cell>
          <cell r="E39">
            <v>0.91400000000000003</v>
          </cell>
          <cell r="F39">
            <v>111.10282000000001</v>
          </cell>
          <cell r="G39">
            <v>648.4555600000001</v>
          </cell>
          <cell r="H39">
            <v>116.46368000000001</v>
          </cell>
          <cell r="I39">
            <v>496.36422000000005</v>
          </cell>
        </row>
        <row r="40">
          <cell r="B40">
            <v>9937</v>
          </cell>
          <cell r="C40" t="str">
            <v xml:space="preserve">          Oklahoma</v>
          </cell>
          <cell r="E40">
            <v>0.80549999999999999</v>
          </cell>
          <cell r="F40">
            <v>102.30021499999999</v>
          </cell>
          <cell r="G40">
            <v>597.07646999999997</v>
          </cell>
          <cell r="H40">
            <v>109.28966</v>
          </cell>
          <cell r="I40">
            <v>459.88326500000005</v>
          </cell>
        </row>
        <row r="41">
          <cell r="B41">
            <v>9938</v>
          </cell>
          <cell r="C41" t="str">
            <v xml:space="preserve">          Oregon</v>
          </cell>
          <cell r="E41">
            <v>1.0933999999999999</v>
          </cell>
          <cell r="F41">
            <v>125.65754199999999</v>
          </cell>
          <cell r="G41">
            <v>733.408636</v>
          </cell>
          <cell r="H41">
            <v>128.32560799999999</v>
          </cell>
          <cell r="I41">
            <v>556.68388200000004</v>
          </cell>
        </row>
        <row r="42">
          <cell r="B42">
            <v>9939</v>
          </cell>
          <cell r="C42" t="str">
            <v xml:space="preserve">          Pennsylvania</v>
          </cell>
          <cell r="E42">
            <v>0.89800000000000002</v>
          </cell>
          <cell r="F42">
            <v>109.80474</v>
          </cell>
          <cell r="G42">
            <v>640.87891999999999</v>
          </cell>
          <cell r="H42">
            <v>115.40576000000001</v>
          </cell>
          <cell r="I42">
            <v>490.98454000000004</v>
          </cell>
        </row>
        <row r="43">
          <cell r="B43">
            <v>9940</v>
          </cell>
          <cell r="C43" t="str">
            <v xml:space="preserve">          Puerto Rico</v>
          </cell>
          <cell r="E43">
            <v>0.50090000000000001</v>
          </cell>
          <cell r="F43">
            <v>77.588017000000008</v>
          </cell>
          <cell r="G43">
            <v>452.836186</v>
          </cell>
          <cell r="H43">
            <v>89.149507999999997</v>
          </cell>
          <cell r="I43">
            <v>357.46760700000004</v>
          </cell>
        </row>
        <row r="44">
          <cell r="B44">
            <v>9941</v>
          </cell>
          <cell r="C44" t="str">
            <v xml:space="preserve">          Rhode Island</v>
          </cell>
          <cell r="F44">
            <v>36.950000000000003</v>
          </cell>
          <cell r="G44">
            <v>215.64</v>
          </cell>
          <cell r="H44">
            <v>56.03</v>
          </cell>
          <cell r="I44">
            <v>189.05</v>
          </cell>
        </row>
        <row r="45">
          <cell r="B45">
            <v>9942</v>
          </cell>
          <cell r="C45" t="str">
            <v xml:space="preserve">          South Carolina</v>
          </cell>
          <cell r="E45">
            <v>0.91339999999999999</v>
          </cell>
          <cell r="F45">
            <v>111.054142</v>
          </cell>
          <cell r="G45">
            <v>648.17143600000009</v>
          </cell>
          <cell r="H45">
            <v>116.42400800000001</v>
          </cell>
          <cell r="I45">
            <v>496.16248200000001</v>
          </cell>
        </row>
        <row r="46">
          <cell r="B46">
            <v>9943</v>
          </cell>
          <cell r="C46" t="str">
            <v xml:space="preserve">          South Dakota</v>
          </cell>
          <cell r="E46">
            <v>0.82940000000000003</v>
          </cell>
          <cell r="F46">
            <v>104.239222</v>
          </cell>
          <cell r="G46">
            <v>608.39407600000004</v>
          </cell>
          <cell r="H46">
            <v>110.86992800000002</v>
          </cell>
          <cell r="I46">
            <v>467.91916200000003</v>
          </cell>
        </row>
        <row r="47">
          <cell r="B47">
            <v>9944</v>
          </cell>
          <cell r="C47" t="str">
            <v xml:space="preserve">          Tennessee</v>
          </cell>
          <cell r="E47">
            <v>0.83589999999999998</v>
          </cell>
          <cell r="F47">
            <v>104.76656699999999</v>
          </cell>
          <cell r="G47">
            <v>611.47208599999999</v>
          </cell>
          <cell r="H47">
            <v>111.29970800000001</v>
          </cell>
          <cell r="I47">
            <v>470.10465700000003</v>
          </cell>
        </row>
        <row r="48">
          <cell r="B48">
            <v>9945</v>
          </cell>
          <cell r="C48" t="str">
            <v xml:space="preserve">          Texas</v>
          </cell>
          <cell r="E48">
            <v>0.83</v>
          </cell>
          <cell r="F48">
            <v>104.28789999999999</v>
          </cell>
          <cell r="G48">
            <v>608.67820000000006</v>
          </cell>
          <cell r="H48">
            <v>110.90960000000001</v>
          </cell>
          <cell r="I48">
            <v>468.12090000000001</v>
          </cell>
        </row>
        <row r="49">
          <cell r="B49">
            <v>9946</v>
          </cell>
          <cell r="C49" t="str">
            <v xml:space="preserve">          Utah</v>
          </cell>
          <cell r="E49">
            <v>0.98819999999999997</v>
          </cell>
          <cell r="F49">
            <v>117.122666</v>
          </cell>
          <cell r="G49">
            <v>683.59222799999998</v>
          </cell>
          <cell r="H49">
            <v>121.36978400000001</v>
          </cell>
          <cell r="I49">
            <v>521.31248600000004</v>
          </cell>
        </row>
        <row r="50">
          <cell r="B50">
            <v>9947</v>
          </cell>
          <cell r="C50" t="str">
            <v xml:space="preserve">          Vermont</v>
          </cell>
          <cell r="E50">
            <v>0.99170000000000003</v>
          </cell>
          <cell r="F50">
            <v>117.406621</v>
          </cell>
          <cell r="G50">
            <v>685.24961800000005</v>
          </cell>
          <cell r="H50">
            <v>121.60120400000001</v>
          </cell>
          <cell r="I50">
            <v>522.48929100000009</v>
          </cell>
        </row>
        <row r="51">
          <cell r="B51">
            <v>9948</v>
          </cell>
          <cell r="C51" t="str">
            <v xml:space="preserve">          Virgin Islands</v>
          </cell>
          <cell r="E51">
            <v>1.02</v>
          </cell>
          <cell r="F51">
            <v>119.7026</v>
          </cell>
          <cell r="G51">
            <v>698.6508</v>
          </cell>
          <cell r="H51">
            <v>123.47240000000001</v>
          </cell>
          <cell r="I51">
            <v>532.00459999999998</v>
          </cell>
        </row>
        <row r="52">
          <cell r="B52">
            <v>9949</v>
          </cell>
          <cell r="C52" t="str">
            <v xml:space="preserve">          Virginia</v>
          </cell>
          <cell r="E52">
            <v>0.90249999999999997</v>
          </cell>
          <cell r="F52">
            <v>110.169825</v>
          </cell>
          <cell r="G52">
            <v>643.00984999999991</v>
          </cell>
          <cell r="H52">
            <v>115.70330000000001</v>
          </cell>
          <cell r="I52">
            <v>492.49757500000004</v>
          </cell>
        </row>
        <row r="53">
          <cell r="B53">
            <v>9950</v>
          </cell>
          <cell r="C53" t="str">
            <v xml:space="preserve">          Washington</v>
          </cell>
          <cell r="E53">
            <v>1.0802</v>
          </cell>
          <cell r="F53">
            <v>124.586626</v>
          </cell>
          <cell r="G53">
            <v>727.15790800000002</v>
          </cell>
          <cell r="H53">
            <v>127.45282400000001</v>
          </cell>
          <cell r="I53">
            <v>552.24564600000008</v>
          </cell>
        </row>
        <row r="54">
          <cell r="B54">
            <v>9951</v>
          </cell>
          <cell r="C54" t="str">
            <v xml:space="preserve">          West Virginia</v>
          </cell>
          <cell r="E54">
            <v>0.84630000000000005</v>
          </cell>
          <cell r="F54">
            <v>105.610319</v>
          </cell>
          <cell r="G54">
            <v>616.39690199999995</v>
          </cell>
          <cell r="H54">
            <v>111.98735600000001</v>
          </cell>
          <cell r="I54">
            <v>473.60144900000006</v>
          </cell>
        </row>
        <row r="55">
          <cell r="B55">
            <v>9952</v>
          </cell>
          <cell r="C55" t="str">
            <v xml:space="preserve">          Wisconsin</v>
          </cell>
          <cell r="E55">
            <v>0.97230000000000005</v>
          </cell>
          <cell r="F55">
            <v>115.83269900000001</v>
          </cell>
          <cell r="G55">
            <v>676.06294200000002</v>
          </cell>
          <cell r="H55">
            <v>120.318476</v>
          </cell>
          <cell r="I55">
            <v>515.96642900000006</v>
          </cell>
        </row>
        <row r="56">
          <cell r="B56">
            <v>9953</v>
          </cell>
          <cell r="C56" t="str">
            <v xml:space="preserve">          Wyoming</v>
          </cell>
          <cell r="E56">
            <v>0.95589999999999997</v>
          </cell>
          <cell r="F56">
            <v>114.502167</v>
          </cell>
          <cell r="G56">
            <v>668.29688599999997</v>
          </cell>
          <cell r="H56">
            <v>119.23410800000001</v>
          </cell>
          <cell r="I56">
            <v>510.45225700000003</v>
          </cell>
        </row>
        <row r="57">
          <cell r="B57">
            <v>9965</v>
          </cell>
          <cell r="C57" t="str">
            <v xml:space="preserve">          Guam</v>
          </cell>
          <cell r="E57">
            <v>0.83250000000000002</v>
          </cell>
          <cell r="F57">
            <v>104.490725</v>
          </cell>
          <cell r="G57">
            <v>609.86204999999995</v>
          </cell>
          <cell r="H57">
            <v>111.07490000000001</v>
          </cell>
          <cell r="I57">
            <v>468.96147500000001</v>
          </cell>
        </row>
        <row r="58">
          <cell r="B58">
            <v>40</v>
          </cell>
          <cell r="C58" t="str">
            <v>Abilene-Taylor,TX</v>
          </cell>
          <cell r="E58">
            <v>0.82689999999999997</v>
          </cell>
          <cell r="F58">
            <v>104.03639699999999</v>
          </cell>
          <cell r="G58">
            <v>607.21022599999992</v>
          </cell>
          <cell r="H58">
            <v>110.704628</v>
          </cell>
          <cell r="I58">
            <v>467.07858700000003</v>
          </cell>
        </row>
        <row r="59">
          <cell r="B59">
            <v>60</v>
          </cell>
          <cell r="C59" t="str">
            <v>Aguidilla, PR</v>
          </cell>
          <cell r="E59">
            <v>0.52749999999999997</v>
          </cell>
          <cell r="F59">
            <v>79.74607499999999</v>
          </cell>
          <cell r="G59">
            <v>465.43234999999999</v>
          </cell>
          <cell r="H59">
            <v>90.908299999999997</v>
          </cell>
          <cell r="I59">
            <v>366.41132500000003</v>
          </cell>
        </row>
        <row r="60">
          <cell r="B60">
            <v>60</v>
          </cell>
          <cell r="C60" t="str">
            <v>Aguada, PR</v>
          </cell>
          <cell r="E60">
            <v>0.52749999999999997</v>
          </cell>
          <cell r="F60">
            <v>79.74607499999999</v>
          </cell>
          <cell r="G60">
            <v>465.43234999999999</v>
          </cell>
          <cell r="H60">
            <v>90.908299999999997</v>
          </cell>
          <cell r="I60">
            <v>366.41132500000003</v>
          </cell>
        </row>
        <row r="61">
          <cell r="B61">
            <v>60</v>
          </cell>
          <cell r="C61" t="str">
            <v>Aguadilla, PR</v>
          </cell>
          <cell r="E61">
            <v>0.52749999999999997</v>
          </cell>
          <cell r="F61">
            <v>79.74607499999999</v>
          </cell>
          <cell r="G61">
            <v>465.43234999999999</v>
          </cell>
          <cell r="H61">
            <v>90.908299999999997</v>
          </cell>
          <cell r="I61">
            <v>366.41132500000003</v>
          </cell>
        </row>
        <row r="62">
          <cell r="B62">
            <v>60</v>
          </cell>
          <cell r="C62" t="str">
            <v>Moca, PR</v>
          </cell>
          <cell r="E62">
            <v>0.52749999999999997</v>
          </cell>
          <cell r="F62">
            <v>79.74607499999999</v>
          </cell>
          <cell r="G62">
            <v>465.43234999999999</v>
          </cell>
          <cell r="H62">
            <v>90.908299999999997</v>
          </cell>
          <cell r="I62">
            <v>366.41132500000003</v>
          </cell>
        </row>
        <row r="63">
          <cell r="B63">
            <v>80</v>
          </cell>
          <cell r="C63" t="str">
            <v>Akron, OH</v>
          </cell>
          <cell r="E63">
            <v>1.0187999999999999</v>
          </cell>
          <cell r="F63">
            <v>119.605244</v>
          </cell>
          <cell r="G63">
            <v>698.08255199999996</v>
          </cell>
          <cell r="H63">
            <v>123.393056</v>
          </cell>
          <cell r="I63">
            <v>531.60112400000003</v>
          </cell>
        </row>
        <row r="64">
          <cell r="B64">
            <v>80</v>
          </cell>
          <cell r="C64" t="str">
            <v>Portage, OH</v>
          </cell>
          <cell r="E64">
            <v>1.0187999999999999</v>
          </cell>
          <cell r="F64">
            <v>119.605244</v>
          </cell>
          <cell r="G64">
            <v>698.08255199999996</v>
          </cell>
          <cell r="H64">
            <v>123.393056</v>
          </cell>
          <cell r="I64">
            <v>531.60112400000003</v>
          </cell>
        </row>
        <row r="65">
          <cell r="B65">
            <v>80</v>
          </cell>
          <cell r="C65" t="str">
            <v>Summit, OH</v>
          </cell>
          <cell r="E65">
            <v>1.0187999999999999</v>
          </cell>
          <cell r="F65">
            <v>119.605244</v>
          </cell>
          <cell r="G65">
            <v>698.08255199999996</v>
          </cell>
          <cell r="H65">
            <v>123.393056</v>
          </cell>
          <cell r="I65">
            <v>531.60112400000003</v>
          </cell>
        </row>
        <row r="66">
          <cell r="B66">
            <v>120</v>
          </cell>
          <cell r="C66" t="str">
            <v>Albany, GA</v>
          </cell>
          <cell r="E66">
            <v>1.1243000000000001</v>
          </cell>
          <cell r="F66">
            <v>128.16445900000002</v>
          </cell>
          <cell r="G66">
            <v>748.041022</v>
          </cell>
          <cell r="H66">
            <v>130.36871600000001</v>
          </cell>
          <cell r="I66">
            <v>567.07338900000013</v>
          </cell>
        </row>
        <row r="67">
          <cell r="B67">
            <v>120</v>
          </cell>
          <cell r="C67" t="str">
            <v>Dougherty, GA</v>
          </cell>
          <cell r="E67">
            <v>1.1243000000000001</v>
          </cell>
          <cell r="F67">
            <v>128.16445900000002</v>
          </cell>
          <cell r="G67">
            <v>748.041022</v>
          </cell>
          <cell r="H67">
            <v>130.36871600000001</v>
          </cell>
          <cell r="I67">
            <v>567.07338900000013</v>
          </cell>
        </row>
        <row r="68">
          <cell r="B68">
            <v>120</v>
          </cell>
          <cell r="C68" t="str">
            <v>Lee, GA</v>
          </cell>
          <cell r="E68">
            <v>1.1243000000000001</v>
          </cell>
          <cell r="F68">
            <v>128.16445900000002</v>
          </cell>
          <cell r="G68">
            <v>748.041022</v>
          </cell>
          <cell r="H68">
            <v>130.36871600000001</v>
          </cell>
          <cell r="I68">
            <v>567.07338900000013</v>
          </cell>
        </row>
        <row r="69">
          <cell r="B69">
            <v>120</v>
          </cell>
          <cell r="C69" t="str">
            <v>Albany-Schenectady-Troy,</v>
          </cell>
          <cell r="E69">
            <v>0.88970000000000005</v>
          </cell>
          <cell r="F69">
            <v>109.131361</v>
          </cell>
          <cell r="G69">
            <v>636.9485380000001</v>
          </cell>
          <cell r="H69">
            <v>114.856964</v>
          </cell>
          <cell r="I69">
            <v>488.19383100000005</v>
          </cell>
        </row>
        <row r="70">
          <cell r="B70">
            <v>160</v>
          </cell>
          <cell r="C70" t="str">
            <v>NY</v>
          </cell>
          <cell r="E70">
            <v>0.88970000000000005</v>
          </cell>
          <cell r="F70">
            <v>109.131361</v>
          </cell>
          <cell r="G70">
            <v>636.9485380000001</v>
          </cell>
          <cell r="H70">
            <v>114.856964</v>
          </cell>
          <cell r="I70">
            <v>488.19383100000005</v>
          </cell>
        </row>
        <row r="71">
          <cell r="B71">
            <v>160</v>
          </cell>
          <cell r="C71" t="str">
            <v>Albany, NY</v>
          </cell>
          <cell r="E71">
            <v>0.88970000000000005</v>
          </cell>
          <cell r="F71">
            <v>109.131361</v>
          </cell>
          <cell r="G71">
            <v>636.9485380000001</v>
          </cell>
          <cell r="H71">
            <v>114.856964</v>
          </cell>
          <cell r="I71">
            <v>488.19383100000005</v>
          </cell>
        </row>
        <row r="72">
          <cell r="B72">
            <v>160</v>
          </cell>
          <cell r="C72" t="str">
            <v>Montgomery, NY</v>
          </cell>
          <cell r="E72">
            <v>0.88970000000000005</v>
          </cell>
          <cell r="F72">
            <v>109.131361</v>
          </cell>
          <cell r="G72">
            <v>636.9485380000001</v>
          </cell>
          <cell r="H72">
            <v>114.856964</v>
          </cell>
          <cell r="I72">
            <v>488.19383100000005</v>
          </cell>
        </row>
        <row r="73">
          <cell r="B73">
            <v>160</v>
          </cell>
          <cell r="C73" t="str">
            <v>Rensselaer, NY</v>
          </cell>
          <cell r="E73">
            <v>0.88970000000000005</v>
          </cell>
          <cell r="F73">
            <v>109.131361</v>
          </cell>
          <cell r="G73">
            <v>636.9485380000001</v>
          </cell>
          <cell r="H73">
            <v>114.856964</v>
          </cell>
          <cell r="I73">
            <v>488.19383100000005</v>
          </cell>
        </row>
        <row r="74">
          <cell r="B74">
            <v>160</v>
          </cell>
          <cell r="C74" t="str">
            <v>Saratoga, NY</v>
          </cell>
          <cell r="E74">
            <v>0.88970000000000005</v>
          </cell>
          <cell r="F74">
            <v>109.131361</v>
          </cell>
          <cell r="G74">
            <v>636.9485380000001</v>
          </cell>
          <cell r="H74">
            <v>114.856964</v>
          </cell>
          <cell r="I74">
            <v>488.19383100000005</v>
          </cell>
        </row>
        <row r="75">
          <cell r="B75">
            <v>160</v>
          </cell>
          <cell r="C75" t="str">
            <v>Schenectady, NY</v>
          </cell>
          <cell r="E75">
            <v>0.88970000000000005</v>
          </cell>
          <cell r="F75">
            <v>109.131361</v>
          </cell>
          <cell r="G75">
            <v>636.9485380000001</v>
          </cell>
          <cell r="H75">
            <v>114.856964</v>
          </cell>
          <cell r="I75">
            <v>488.19383100000005</v>
          </cell>
        </row>
        <row r="76">
          <cell r="B76">
            <v>160</v>
          </cell>
          <cell r="C76" t="str">
            <v>Schoharie, NY</v>
          </cell>
          <cell r="E76">
            <v>0.88970000000000005</v>
          </cell>
          <cell r="F76">
            <v>109.131361</v>
          </cell>
          <cell r="G76">
            <v>636.9485380000001</v>
          </cell>
          <cell r="H76">
            <v>114.856964</v>
          </cell>
          <cell r="I76">
            <v>488.19383100000005</v>
          </cell>
        </row>
        <row r="77">
          <cell r="B77">
            <v>200</v>
          </cell>
          <cell r="C77" t="str">
            <v>Albuquerque, NM</v>
          </cell>
          <cell r="E77">
            <v>0.98850000000000005</v>
          </cell>
          <cell r="F77">
            <v>117.14700500000001</v>
          </cell>
          <cell r="G77">
            <v>683.7342900000001</v>
          </cell>
          <cell r="H77">
            <v>121.38962000000001</v>
          </cell>
          <cell r="I77">
            <v>521.41335500000002</v>
          </cell>
        </row>
        <row r="78">
          <cell r="B78">
            <v>200</v>
          </cell>
          <cell r="C78" t="str">
            <v>Bernalillo, NM</v>
          </cell>
          <cell r="E78">
            <v>0.98850000000000005</v>
          </cell>
          <cell r="F78">
            <v>117.14700500000001</v>
          </cell>
          <cell r="G78">
            <v>683.7342900000001</v>
          </cell>
          <cell r="H78">
            <v>121.38962000000001</v>
          </cell>
          <cell r="I78">
            <v>521.41335500000002</v>
          </cell>
        </row>
        <row r="79">
          <cell r="B79">
            <v>200</v>
          </cell>
          <cell r="C79" t="str">
            <v>Sandoval, NM</v>
          </cell>
          <cell r="E79">
            <v>0.98850000000000005</v>
          </cell>
          <cell r="F79">
            <v>117.14700500000001</v>
          </cell>
          <cell r="G79">
            <v>683.7342900000001</v>
          </cell>
          <cell r="H79">
            <v>121.38962000000001</v>
          </cell>
          <cell r="I79">
            <v>521.41335500000002</v>
          </cell>
        </row>
        <row r="80">
          <cell r="B80">
            <v>200</v>
          </cell>
          <cell r="C80" t="str">
            <v>Valencia, NM</v>
          </cell>
          <cell r="E80">
            <v>0.98850000000000005</v>
          </cell>
          <cell r="F80">
            <v>117.14700500000001</v>
          </cell>
          <cell r="G80">
            <v>683.7342900000001</v>
          </cell>
          <cell r="H80">
            <v>121.38962000000001</v>
          </cell>
          <cell r="I80">
            <v>521.41335500000002</v>
          </cell>
        </row>
        <row r="81">
          <cell r="B81">
            <v>220</v>
          </cell>
          <cell r="C81" t="str">
            <v>Alexandria, LA</v>
          </cell>
          <cell r="E81">
            <v>0.83399999999999996</v>
          </cell>
          <cell r="F81">
            <v>104.61242</v>
          </cell>
          <cell r="G81">
            <v>610.57236</v>
          </cell>
          <cell r="H81">
            <v>111.17408</v>
          </cell>
          <cell r="I81">
            <v>469.46582000000001</v>
          </cell>
        </row>
        <row r="82">
          <cell r="B82">
            <v>220</v>
          </cell>
          <cell r="C82" t="str">
            <v>Rapides, LA</v>
          </cell>
          <cell r="E82">
            <v>0.83399999999999996</v>
          </cell>
          <cell r="F82">
            <v>104.61242</v>
          </cell>
          <cell r="G82">
            <v>610.57236</v>
          </cell>
          <cell r="H82">
            <v>111.17408</v>
          </cell>
          <cell r="I82">
            <v>469.46582000000001</v>
          </cell>
        </row>
        <row r="83">
          <cell r="B83">
            <v>240</v>
          </cell>
          <cell r="C83" t="str">
            <v>Allentown-Bethlehem-Easton, PA</v>
          </cell>
          <cell r="E83">
            <v>1.0330999999999999</v>
          </cell>
          <cell r="F83">
            <v>120.76540299999999</v>
          </cell>
          <cell r="G83">
            <v>704.85417399999994</v>
          </cell>
          <cell r="H83">
            <v>124.338572</v>
          </cell>
          <cell r="I83">
            <v>536.40921300000002</v>
          </cell>
        </row>
        <row r="84">
          <cell r="B84">
            <v>240</v>
          </cell>
          <cell r="C84" t="str">
            <v>Carbon, PA</v>
          </cell>
          <cell r="E84">
            <v>1.0330999999999999</v>
          </cell>
          <cell r="F84">
            <v>120.76540299999999</v>
          </cell>
          <cell r="G84">
            <v>704.85417399999994</v>
          </cell>
          <cell r="H84">
            <v>124.338572</v>
          </cell>
          <cell r="I84">
            <v>536.40921300000002</v>
          </cell>
        </row>
        <row r="85">
          <cell r="B85">
            <v>240</v>
          </cell>
          <cell r="C85" t="str">
            <v>Lehigh, PA</v>
          </cell>
          <cell r="E85">
            <v>1.0330999999999999</v>
          </cell>
          <cell r="F85">
            <v>120.76540299999999</v>
          </cell>
          <cell r="G85">
            <v>704.85417399999994</v>
          </cell>
          <cell r="H85">
            <v>124.338572</v>
          </cell>
          <cell r="I85">
            <v>536.40921300000002</v>
          </cell>
        </row>
        <row r="86">
          <cell r="B86">
            <v>240</v>
          </cell>
          <cell r="C86" t="str">
            <v>Northampton, PA</v>
          </cell>
          <cell r="E86">
            <v>1.0330999999999999</v>
          </cell>
          <cell r="F86">
            <v>120.76540299999999</v>
          </cell>
          <cell r="G86">
            <v>704.85417399999994</v>
          </cell>
          <cell r="H86">
            <v>124.338572</v>
          </cell>
          <cell r="I86">
            <v>536.40921300000002</v>
          </cell>
        </row>
        <row r="87">
          <cell r="B87">
            <v>280</v>
          </cell>
          <cell r="C87" t="str">
            <v>Altoona, PA</v>
          </cell>
          <cell r="E87">
            <v>0.97899999999999998</v>
          </cell>
          <cell r="F87">
            <v>116.37626999999999</v>
          </cell>
          <cell r="G87">
            <v>679.23566000000005</v>
          </cell>
          <cell r="H87">
            <v>120.76148000000001</v>
          </cell>
          <cell r="I87">
            <v>518.21917000000008</v>
          </cell>
        </row>
        <row r="88">
          <cell r="B88">
            <v>280</v>
          </cell>
          <cell r="C88" t="str">
            <v>Blair, PA</v>
          </cell>
          <cell r="E88">
            <v>0.97899999999999998</v>
          </cell>
          <cell r="F88">
            <v>116.37626999999999</v>
          </cell>
          <cell r="G88">
            <v>679.23566000000005</v>
          </cell>
          <cell r="H88">
            <v>120.76148000000001</v>
          </cell>
          <cell r="I88">
            <v>518.21917000000008</v>
          </cell>
        </row>
        <row r="89">
          <cell r="B89">
            <v>320</v>
          </cell>
          <cell r="C89" t="str">
            <v>Amarillo, TX</v>
          </cell>
          <cell r="E89">
            <v>0.9587</v>
          </cell>
          <cell r="F89">
            <v>114.729331</v>
          </cell>
          <cell r="G89">
            <v>669.62279799999999</v>
          </cell>
          <cell r="H89">
            <v>119.41924400000001</v>
          </cell>
          <cell r="I89">
            <v>511.39370100000002</v>
          </cell>
        </row>
        <row r="90">
          <cell r="B90">
            <v>320</v>
          </cell>
          <cell r="C90" t="str">
            <v>Potter, TX</v>
          </cell>
          <cell r="E90">
            <v>0.9587</v>
          </cell>
          <cell r="F90">
            <v>114.729331</v>
          </cell>
          <cell r="G90">
            <v>669.62279799999999</v>
          </cell>
          <cell r="H90">
            <v>119.41924400000001</v>
          </cell>
          <cell r="I90">
            <v>511.39370100000002</v>
          </cell>
        </row>
        <row r="91">
          <cell r="B91">
            <v>320</v>
          </cell>
          <cell r="C91" t="str">
            <v>Randall, TX</v>
          </cell>
          <cell r="E91">
            <v>0.9587</v>
          </cell>
          <cell r="F91">
            <v>114.729331</v>
          </cell>
          <cell r="G91">
            <v>669.62279799999999</v>
          </cell>
          <cell r="H91">
            <v>119.41924400000001</v>
          </cell>
          <cell r="I91">
            <v>511.39370100000002</v>
          </cell>
        </row>
        <row r="92">
          <cell r="B92">
            <v>380</v>
          </cell>
          <cell r="C92" t="str">
            <v>Anchorage, AK</v>
          </cell>
          <cell r="E92">
            <v>1.3115000000000001</v>
          </cell>
          <cell r="F92">
            <v>143.35199499999999</v>
          </cell>
          <cell r="G92">
            <v>836.68771000000004</v>
          </cell>
          <cell r="H92">
            <v>142.74638000000002</v>
          </cell>
          <cell r="I92">
            <v>630.01564500000006</v>
          </cell>
        </row>
        <row r="93">
          <cell r="B93">
            <v>440</v>
          </cell>
          <cell r="C93" t="str">
            <v>Ann Arbor, MI</v>
          </cell>
          <cell r="E93">
            <v>1.1782999999999999</v>
          </cell>
          <cell r="F93">
            <v>132.545479</v>
          </cell>
          <cell r="G93">
            <v>773.61218199999996</v>
          </cell>
          <cell r="H93">
            <v>133.93919599999998</v>
          </cell>
          <cell r="I93">
            <v>585.22980899999993</v>
          </cell>
        </row>
        <row r="94">
          <cell r="B94">
            <v>440</v>
          </cell>
          <cell r="C94" t="str">
            <v>Lenawee, MI</v>
          </cell>
          <cell r="E94">
            <v>1.1782999999999999</v>
          </cell>
          <cell r="F94">
            <v>132.545479</v>
          </cell>
          <cell r="G94">
            <v>773.61218199999996</v>
          </cell>
          <cell r="H94">
            <v>133.93919599999998</v>
          </cell>
          <cell r="I94">
            <v>585.22980899999993</v>
          </cell>
        </row>
        <row r="95">
          <cell r="B95">
            <v>440</v>
          </cell>
          <cell r="C95" t="str">
            <v>Livingston, MI</v>
          </cell>
          <cell r="E95">
            <v>1.1782999999999999</v>
          </cell>
          <cell r="F95">
            <v>132.545479</v>
          </cell>
          <cell r="G95">
            <v>773.61218199999996</v>
          </cell>
          <cell r="H95">
            <v>133.93919599999998</v>
          </cell>
          <cell r="I95">
            <v>585.22980899999993</v>
          </cell>
        </row>
        <row r="96">
          <cell r="B96">
            <v>440</v>
          </cell>
          <cell r="C96" t="str">
            <v>Washtenaw, MI</v>
          </cell>
          <cell r="E96">
            <v>1.1782999999999999</v>
          </cell>
          <cell r="F96">
            <v>132.545479</v>
          </cell>
          <cell r="G96">
            <v>773.61218199999996</v>
          </cell>
          <cell r="H96">
            <v>133.93919599999998</v>
          </cell>
          <cell r="I96">
            <v>585.22980899999993</v>
          </cell>
        </row>
        <row r="97">
          <cell r="B97">
            <v>450</v>
          </cell>
          <cell r="C97" t="str">
            <v>Anniston, AL</v>
          </cell>
          <cell r="E97">
            <v>0.85370000000000001</v>
          </cell>
          <cell r="F97">
            <v>106.21068099999999</v>
          </cell>
          <cell r="G97">
            <v>619.90109800000005</v>
          </cell>
          <cell r="H97">
            <v>112.47664400000001</v>
          </cell>
          <cell r="I97">
            <v>476.08955100000003</v>
          </cell>
        </row>
        <row r="98">
          <cell r="B98">
            <v>450</v>
          </cell>
          <cell r="C98" t="str">
            <v>Calhoun, AL</v>
          </cell>
          <cell r="E98">
            <v>0.85370000000000001</v>
          </cell>
          <cell r="F98">
            <v>106.21068099999999</v>
          </cell>
          <cell r="G98">
            <v>619.90109800000005</v>
          </cell>
          <cell r="H98">
            <v>112.47664400000001</v>
          </cell>
          <cell r="I98">
            <v>476.08955100000003</v>
          </cell>
        </row>
        <row r="99">
          <cell r="B99">
            <v>460</v>
          </cell>
          <cell r="C99" t="str">
            <v>Appleton-Oshkosh-Neenah, WI</v>
          </cell>
          <cell r="E99">
            <v>0.95479999999999998</v>
          </cell>
          <cell r="F99">
            <v>114.412924</v>
          </cell>
          <cell r="G99">
            <v>667.77599199999997</v>
          </cell>
          <cell r="H99">
            <v>119.161376</v>
          </cell>
          <cell r="I99">
            <v>510.082404</v>
          </cell>
        </row>
        <row r="100">
          <cell r="B100">
            <v>460</v>
          </cell>
          <cell r="C100" t="str">
            <v>Calumet, WI</v>
          </cell>
          <cell r="E100">
            <v>0.95479999999999998</v>
          </cell>
          <cell r="F100">
            <v>114.412924</v>
          </cell>
          <cell r="G100">
            <v>667.77599199999997</v>
          </cell>
          <cell r="H100">
            <v>119.161376</v>
          </cell>
          <cell r="I100">
            <v>510.082404</v>
          </cell>
        </row>
        <row r="101">
          <cell r="B101">
            <v>460</v>
          </cell>
          <cell r="C101" t="str">
            <v>Outagamie, WI</v>
          </cell>
          <cell r="E101">
            <v>0.95479999999999998</v>
          </cell>
          <cell r="F101">
            <v>114.412924</v>
          </cell>
          <cell r="G101">
            <v>667.77599199999997</v>
          </cell>
          <cell r="H101">
            <v>119.161376</v>
          </cell>
          <cell r="I101">
            <v>510.082404</v>
          </cell>
        </row>
        <row r="102">
          <cell r="B102">
            <v>460</v>
          </cell>
          <cell r="C102" t="str">
            <v>Winnebago, WI</v>
          </cell>
          <cell r="E102">
            <v>0.95479999999999998</v>
          </cell>
          <cell r="F102">
            <v>114.412924</v>
          </cell>
          <cell r="G102">
            <v>667.77599199999997</v>
          </cell>
          <cell r="H102">
            <v>119.161376</v>
          </cell>
          <cell r="I102">
            <v>510.082404</v>
          </cell>
        </row>
        <row r="103">
          <cell r="B103">
            <v>470</v>
          </cell>
          <cell r="C103" t="str">
            <v xml:space="preserve">Arecibo, PR </v>
          </cell>
          <cell r="E103">
            <v>0.84899999999999998</v>
          </cell>
          <cell r="F103">
            <v>105.82937</v>
          </cell>
          <cell r="G103">
            <v>617.67545999999993</v>
          </cell>
          <cell r="H103">
            <v>112.16588</v>
          </cell>
          <cell r="I103">
            <v>474.50927000000001</v>
          </cell>
        </row>
        <row r="104">
          <cell r="B104">
            <v>470</v>
          </cell>
          <cell r="C104" t="str">
            <v>Camuy, PR</v>
          </cell>
          <cell r="E104">
            <v>0.84899999999999998</v>
          </cell>
          <cell r="F104">
            <v>105.82937</v>
          </cell>
          <cell r="G104">
            <v>617.67545999999993</v>
          </cell>
          <cell r="H104">
            <v>112.16588</v>
          </cell>
          <cell r="I104">
            <v>474.50927000000001</v>
          </cell>
        </row>
        <row r="105">
          <cell r="B105">
            <v>470</v>
          </cell>
          <cell r="C105" t="str">
            <v>Hatillo, PR</v>
          </cell>
          <cell r="E105">
            <v>0.84899999999999998</v>
          </cell>
          <cell r="F105">
            <v>105.82937</v>
          </cell>
          <cell r="G105">
            <v>617.67545999999993</v>
          </cell>
          <cell r="H105">
            <v>112.16588</v>
          </cell>
          <cell r="I105">
            <v>474.50927000000001</v>
          </cell>
        </row>
        <row r="106">
          <cell r="B106">
            <v>480</v>
          </cell>
          <cell r="C106" t="str">
            <v>Ashville, NC</v>
          </cell>
          <cell r="E106">
            <v>1.0481</v>
          </cell>
          <cell r="F106">
            <v>121.982353</v>
          </cell>
          <cell r="G106">
            <v>711.9572740000001</v>
          </cell>
          <cell r="H106">
            <v>125.33037200000001</v>
          </cell>
          <cell r="I106">
            <v>541.45266300000003</v>
          </cell>
        </row>
        <row r="107">
          <cell r="B107">
            <v>480</v>
          </cell>
          <cell r="C107" t="str">
            <v>Buncombe, NC</v>
          </cell>
          <cell r="E107">
            <v>1.0481</v>
          </cell>
          <cell r="F107">
            <v>121.982353</v>
          </cell>
          <cell r="G107">
            <v>711.9572740000001</v>
          </cell>
          <cell r="H107">
            <v>125.33037200000001</v>
          </cell>
          <cell r="I107">
            <v>541.45266300000003</v>
          </cell>
        </row>
        <row r="108">
          <cell r="B108">
            <v>480</v>
          </cell>
          <cell r="C108" t="str">
            <v>Madison, NC</v>
          </cell>
          <cell r="E108">
            <v>1.0481</v>
          </cell>
          <cell r="F108">
            <v>121.982353</v>
          </cell>
          <cell r="G108">
            <v>711.9572740000001</v>
          </cell>
          <cell r="H108">
            <v>125.33037200000001</v>
          </cell>
          <cell r="I108">
            <v>541.45266300000003</v>
          </cell>
        </row>
        <row r="109">
          <cell r="B109">
            <v>500</v>
          </cell>
          <cell r="C109" t="str">
            <v>Athens, GA</v>
          </cell>
          <cell r="E109">
            <v>1.0835999999999999</v>
          </cell>
          <cell r="F109">
            <v>124.86246799999999</v>
          </cell>
          <cell r="G109">
            <v>728.76794399999994</v>
          </cell>
          <cell r="H109">
            <v>127.677632</v>
          </cell>
          <cell r="I109">
            <v>553.38882799999999</v>
          </cell>
        </row>
        <row r="110">
          <cell r="B110">
            <v>500</v>
          </cell>
          <cell r="C110" t="str">
            <v>Clarke, GA</v>
          </cell>
          <cell r="E110">
            <v>1.0835999999999999</v>
          </cell>
          <cell r="F110">
            <v>124.86246799999999</v>
          </cell>
          <cell r="G110">
            <v>728.76794399999994</v>
          </cell>
          <cell r="H110">
            <v>127.677632</v>
          </cell>
          <cell r="I110">
            <v>553.38882799999999</v>
          </cell>
        </row>
        <row r="111">
          <cell r="B111">
            <v>500</v>
          </cell>
          <cell r="C111" t="str">
            <v>Madison, GA</v>
          </cell>
          <cell r="E111">
            <v>1.0835999999999999</v>
          </cell>
          <cell r="F111">
            <v>124.86246799999999</v>
          </cell>
          <cell r="G111">
            <v>728.76794399999994</v>
          </cell>
          <cell r="H111">
            <v>127.677632</v>
          </cell>
          <cell r="I111">
            <v>553.38882799999999</v>
          </cell>
        </row>
        <row r="112">
          <cell r="B112">
            <v>500</v>
          </cell>
          <cell r="C112" t="str">
            <v>Oconee, GA</v>
          </cell>
          <cell r="E112">
            <v>1.0835999999999999</v>
          </cell>
          <cell r="F112">
            <v>124.86246799999999</v>
          </cell>
          <cell r="G112">
            <v>728.76794399999994</v>
          </cell>
          <cell r="H112">
            <v>127.677632</v>
          </cell>
          <cell r="I112">
            <v>553.38882799999999</v>
          </cell>
        </row>
        <row r="113">
          <cell r="B113">
            <v>520</v>
          </cell>
          <cell r="C113" t="str">
            <v>Atlanta, GA</v>
          </cell>
          <cell r="E113">
            <v>1.0603</v>
          </cell>
          <cell r="F113">
            <v>122.972139</v>
          </cell>
          <cell r="G113">
            <v>717.73446200000001</v>
          </cell>
          <cell r="H113">
            <v>126.13703600000001</v>
          </cell>
          <cell r="I113">
            <v>545.5546690000001</v>
          </cell>
        </row>
        <row r="114">
          <cell r="B114">
            <v>520</v>
          </cell>
          <cell r="C114" t="str">
            <v>Barrow, GA</v>
          </cell>
          <cell r="E114">
            <v>1.0603</v>
          </cell>
          <cell r="F114">
            <v>122.972139</v>
          </cell>
          <cell r="G114">
            <v>717.73446200000001</v>
          </cell>
          <cell r="H114">
            <v>126.13703600000001</v>
          </cell>
          <cell r="I114">
            <v>545.5546690000001</v>
          </cell>
        </row>
        <row r="115">
          <cell r="B115">
            <v>520</v>
          </cell>
          <cell r="C115" t="str">
            <v>Bartow, GA</v>
          </cell>
          <cell r="E115">
            <v>1.0603</v>
          </cell>
          <cell r="F115">
            <v>122.972139</v>
          </cell>
          <cell r="G115">
            <v>717.73446200000001</v>
          </cell>
          <cell r="H115">
            <v>126.13703600000001</v>
          </cell>
          <cell r="I115">
            <v>545.5546690000001</v>
          </cell>
        </row>
        <row r="116">
          <cell r="B116">
            <v>520</v>
          </cell>
          <cell r="C116" t="str">
            <v>Carroll, GA</v>
          </cell>
          <cell r="E116">
            <v>1.0603</v>
          </cell>
          <cell r="F116">
            <v>122.972139</v>
          </cell>
          <cell r="G116">
            <v>717.73446200000001</v>
          </cell>
          <cell r="H116">
            <v>126.13703600000001</v>
          </cell>
          <cell r="I116">
            <v>545.5546690000001</v>
          </cell>
        </row>
        <row r="117">
          <cell r="B117">
            <v>520</v>
          </cell>
          <cell r="C117" t="str">
            <v>Cherokee, GA</v>
          </cell>
          <cell r="E117">
            <v>1.0603</v>
          </cell>
          <cell r="F117">
            <v>122.972139</v>
          </cell>
          <cell r="G117">
            <v>717.73446200000001</v>
          </cell>
          <cell r="H117">
            <v>126.13703600000001</v>
          </cell>
          <cell r="I117">
            <v>545.5546690000001</v>
          </cell>
        </row>
        <row r="118">
          <cell r="B118">
            <v>520</v>
          </cell>
          <cell r="C118" t="str">
            <v>Clayton, GA</v>
          </cell>
          <cell r="E118">
            <v>1.0603</v>
          </cell>
          <cell r="F118">
            <v>122.972139</v>
          </cell>
          <cell r="G118">
            <v>717.73446200000001</v>
          </cell>
          <cell r="H118">
            <v>126.13703600000001</v>
          </cell>
          <cell r="I118">
            <v>545.5546690000001</v>
          </cell>
        </row>
        <row r="119">
          <cell r="B119">
            <v>520</v>
          </cell>
          <cell r="C119" t="str">
            <v>Cobb, GA</v>
          </cell>
          <cell r="E119">
            <v>1.0603</v>
          </cell>
          <cell r="F119">
            <v>122.972139</v>
          </cell>
          <cell r="G119">
            <v>717.73446200000001</v>
          </cell>
          <cell r="H119">
            <v>126.13703600000001</v>
          </cell>
          <cell r="I119">
            <v>545.5546690000001</v>
          </cell>
        </row>
        <row r="120">
          <cell r="B120">
            <v>520</v>
          </cell>
          <cell r="C120" t="str">
            <v>Coweta, GA</v>
          </cell>
          <cell r="E120">
            <v>1.0603</v>
          </cell>
          <cell r="F120">
            <v>122.972139</v>
          </cell>
          <cell r="G120">
            <v>717.73446200000001</v>
          </cell>
          <cell r="H120">
            <v>126.13703600000001</v>
          </cell>
          <cell r="I120">
            <v>545.5546690000001</v>
          </cell>
        </row>
        <row r="121">
          <cell r="B121">
            <v>520</v>
          </cell>
          <cell r="C121" t="str">
            <v>DeKalb, GA</v>
          </cell>
          <cell r="E121">
            <v>1.0603</v>
          </cell>
          <cell r="F121">
            <v>122.972139</v>
          </cell>
          <cell r="G121">
            <v>717.73446200000001</v>
          </cell>
          <cell r="H121">
            <v>126.13703600000001</v>
          </cell>
          <cell r="I121">
            <v>545.5546690000001</v>
          </cell>
        </row>
        <row r="122">
          <cell r="B122">
            <v>520</v>
          </cell>
          <cell r="C122" t="str">
            <v>Douglas, GA</v>
          </cell>
          <cell r="E122">
            <v>1.0603</v>
          </cell>
          <cell r="F122">
            <v>122.972139</v>
          </cell>
          <cell r="G122">
            <v>717.73446200000001</v>
          </cell>
          <cell r="H122">
            <v>126.13703600000001</v>
          </cell>
          <cell r="I122">
            <v>545.5546690000001</v>
          </cell>
        </row>
        <row r="123">
          <cell r="B123">
            <v>520</v>
          </cell>
          <cell r="C123" t="str">
            <v>Fayette, GA</v>
          </cell>
          <cell r="E123">
            <v>1.0603</v>
          </cell>
          <cell r="F123">
            <v>122.972139</v>
          </cell>
          <cell r="G123">
            <v>717.73446200000001</v>
          </cell>
          <cell r="H123">
            <v>126.13703600000001</v>
          </cell>
          <cell r="I123">
            <v>545.5546690000001</v>
          </cell>
        </row>
        <row r="124">
          <cell r="B124">
            <v>520</v>
          </cell>
          <cell r="C124" t="str">
            <v>Forsyth, GA</v>
          </cell>
          <cell r="E124">
            <v>1.0603</v>
          </cell>
          <cell r="F124">
            <v>122.972139</v>
          </cell>
          <cell r="G124">
            <v>717.73446200000001</v>
          </cell>
          <cell r="H124">
            <v>126.13703600000001</v>
          </cell>
          <cell r="I124">
            <v>545.5546690000001</v>
          </cell>
        </row>
        <row r="125">
          <cell r="B125">
            <v>520</v>
          </cell>
          <cell r="C125" t="str">
            <v>Fulton, GA</v>
          </cell>
          <cell r="E125">
            <v>1.0603</v>
          </cell>
          <cell r="F125">
            <v>122.972139</v>
          </cell>
          <cell r="G125">
            <v>717.73446200000001</v>
          </cell>
          <cell r="H125">
            <v>126.13703600000001</v>
          </cell>
          <cell r="I125">
            <v>545.5546690000001</v>
          </cell>
        </row>
        <row r="126">
          <cell r="B126">
            <v>520</v>
          </cell>
          <cell r="C126" t="str">
            <v>Gwinnett, GA</v>
          </cell>
          <cell r="E126">
            <v>1.0603</v>
          </cell>
          <cell r="F126">
            <v>122.972139</v>
          </cell>
          <cell r="G126">
            <v>717.73446200000001</v>
          </cell>
          <cell r="H126">
            <v>126.13703600000001</v>
          </cell>
          <cell r="I126">
            <v>545.5546690000001</v>
          </cell>
        </row>
        <row r="127">
          <cell r="B127">
            <v>520</v>
          </cell>
          <cell r="C127" t="str">
            <v>Henry, GA</v>
          </cell>
          <cell r="E127">
            <v>1.0603</v>
          </cell>
          <cell r="F127">
            <v>122.972139</v>
          </cell>
          <cell r="G127">
            <v>717.73446200000001</v>
          </cell>
          <cell r="H127">
            <v>126.13703600000001</v>
          </cell>
          <cell r="I127">
            <v>545.5546690000001</v>
          </cell>
        </row>
        <row r="128">
          <cell r="B128">
            <v>520</v>
          </cell>
          <cell r="C128" t="str">
            <v>Newton, GA</v>
          </cell>
          <cell r="E128">
            <v>1.0603</v>
          </cell>
          <cell r="F128">
            <v>122.972139</v>
          </cell>
          <cell r="G128">
            <v>717.73446200000001</v>
          </cell>
          <cell r="H128">
            <v>126.13703600000001</v>
          </cell>
          <cell r="I128">
            <v>545.5546690000001</v>
          </cell>
        </row>
        <row r="129">
          <cell r="B129">
            <v>520</v>
          </cell>
          <cell r="C129" t="str">
            <v>Paulding, GA</v>
          </cell>
          <cell r="E129">
            <v>1.0603</v>
          </cell>
          <cell r="F129">
            <v>122.972139</v>
          </cell>
          <cell r="G129">
            <v>717.73446200000001</v>
          </cell>
          <cell r="H129">
            <v>126.13703600000001</v>
          </cell>
          <cell r="I129">
            <v>545.5546690000001</v>
          </cell>
        </row>
        <row r="130">
          <cell r="B130">
            <v>520</v>
          </cell>
          <cell r="C130" t="str">
            <v>Pickens, GA</v>
          </cell>
          <cell r="E130">
            <v>1.0603</v>
          </cell>
          <cell r="F130">
            <v>122.972139</v>
          </cell>
          <cell r="G130">
            <v>717.73446200000001</v>
          </cell>
          <cell r="H130">
            <v>126.13703600000001</v>
          </cell>
          <cell r="I130">
            <v>545.5546690000001</v>
          </cell>
        </row>
        <row r="131">
          <cell r="B131">
            <v>520</v>
          </cell>
          <cell r="C131" t="str">
            <v>Rockdale, GA</v>
          </cell>
          <cell r="E131">
            <v>1.0603</v>
          </cell>
          <cell r="F131">
            <v>122.972139</v>
          </cell>
          <cell r="G131">
            <v>717.73446200000001</v>
          </cell>
          <cell r="H131">
            <v>126.13703600000001</v>
          </cell>
          <cell r="I131">
            <v>545.5546690000001</v>
          </cell>
        </row>
        <row r="132">
          <cell r="B132">
            <v>520</v>
          </cell>
          <cell r="C132" t="str">
            <v>Spalding, GA</v>
          </cell>
          <cell r="E132">
            <v>1.0603</v>
          </cell>
          <cell r="F132">
            <v>122.972139</v>
          </cell>
          <cell r="G132">
            <v>717.73446200000001</v>
          </cell>
          <cell r="H132">
            <v>126.13703600000001</v>
          </cell>
          <cell r="I132">
            <v>545.5546690000001</v>
          </cell>
        </row>
        <row r="133">
          <cell r="B133">
            <v>520</v>
          </cell>
          <cell r="C133" t="str">
            <v>Walton, GA</v>
          </cell>
          <cell r="E133">
            <v>1.0603</v>
          </cell>
          <cell r="F133">
            <v>122.972139</v>
          </cell>
          <cell r="G133">
            <v>717.73446200000001</v>
          </cell>
          <cell r="H133">
            <v>126.13703600000001</v>
          </cell>
          <cell r="I133">
            <v>545.5546690000001</v>
          </cell>
        </row>
        <row r="134">
          <cell r="B134">
            <v>560</v>
          </cell>
          <cell r="C134" t="str">
            <v>Atlantic City-Cape May, NJ</v>
          </cell>
          <cell r="E134">
            <v>1.1692</v>
          </cell>
          <cell r="F134">
            <v>131.807196</v>
          </cell>
          <cell r="G134">
            <v>769.30296799999996</v>
          </cell>
          <cell r="H134">
            <v>133.33750400000002</v>
          </cell>
          <cell r="I134">
            <v>582.17011600000001</v>
          </cell>
        </row>
        <row r="135">
          <cell r="B135">
            <v>560</v>
          </cell>
          <cell r="C135" t="str">
            <v>Atlantic, NJ</v>
          </cell>
          <cell r="E135">
            <v>1.1692</v>
          </cell>
          <cell r="F135">
            <v>131.807196</v>
          </cell>
          <cell r="G135">
            <v>769.30296799999996</v>
          </cell>
          <cell r="H135">
            <v>133.33750400000002</v>
          </cell>
          <cell r="I135">
            <v>582.17011600000001</v>
          </cell>
        </row>
        <row r="136">
          <cell r="B136">
            <v>560</v>
          </cell>
          <cell r="C136" t="str">
            <v>Cape May, NJ</v>
          </cell>
          <cell r="E136">
            <v>1.1692</v>
          </cell>
          <cell r="F136">
            <v>131.807196</v>
          </cell>
          <cell r="G136">
            <v>769.30296799999996</v>
          </cell>
          <cell r="H136">
            <v>133.33750400000002</v>
          </cell>
          <cell r="I136">
            <v>582.17011600000001</v>
          </cell>
        </row>
        <row r="137">
          <cell r="B137">
            <v>580</v>
          </cell>
          <cell r="C137" t="str">
            <v>Auburn-Opelika, AL</v>
          </cell>
          <cell r="E137">
            <v>0.88349999999999995</v>
          </cell>
          <cell r="F137">
            <v>108.628355</v>
          </cell>
          <cell r="G137">
            <v>634.01259000000005</v>
          </cell>
          <cell r="H137">
            <v>114.44702000000001</v>
          </cell>
          <cell r="I137">
            <v>486.10920500000003</v>
          </cell>
        </row>
        <row r="138">
          <cell r="B138">
            <v>580</v>
          </cell>
          <cell r="C138" t="str">
            <v>Lee, AL</v>
          </cell>
          <cell r="E138">
            <v>0.88349999999999995</v>
          </cell>
          <cell r="F138">
            <v>108.628355</v>
          </cell>
          <cell r="G138">
            <v>634.01259000000005</v>
          </cell>
          <cell r="H138">
            <v>114.44702000000001</v>
          </cell>
          <cell r="I138">
            <v>486.10920500000003</v>
          </cell>
        </row>
        <row r="139">
          <cell r="B139">
            <v>600</v>
          </cell>
          <cell r="C139" t="str">
            <v>Augusta-Aiken, GA-SC</v>
          </cell>
          <cell r="E139">
            <v>1.0892999999999999</v>
          </cell>
          <cell r="F139">
            <v>125.32490899999999</v>
          </cell>
          <cell r="G139">
            <v>731.46712200000002</v>
          </cell>
          <cell r="H139">
            <v>128.05451600000001</v>
          </cell>
          <cell r="I139">
            <v>555.305339</v>
          </cell>
        </row>
        <row r="140">
          <cell r="B140">
            <v>600</v>
          </cell>
          <cell r="C140" t="str">
            <v>Columbia, GA</v>
          </cell>
          <cell r="E140">
            <v>1.0892999999999999</v>
          </cell>
          <cell r="F140">
            <v>125.32490899999999</v>
          </cell>
          <cell r="G140">
            <v>731.46712200000002</v>
          </cell>
          <cell r="H140">
            <v>128.05451600000001</v>
          </cell>
          <cell r="I140">
            <v>555.305339</v>
          </cell>
        </row>
        <row r="141">
          <cell r="B141">
            <v>600</v>
          </cell>
          <cell r="C141" t="str">
            <v>McDuffie, GA</v>
          </cell>
          <cell r="E141">
            <v>1.0892999999999999</v>
          </cell>
          <cell r="F141">
            <v>125.32490899999999</v>
          </cell>
          <cell r="G141">
            <v>731.46712200000002</v>
          </cell>
          <cell r="H141">
            <v>128.05451600000001</v>
          </cell>
          <cell r="I141">
            <v>555.305339</v>
          </cell>
        </row>
        <row r="142">
          <cell r="B142">
            <v>600</v>
          </cell>
          <cell r="C142" t="str">
            <v>Richmond, GA</v>
          </cell>
          <cell r="E142">
            <v>1.0892999999999999</v>
          </cell>
          <cell r="F142">
            <v>125.32490899999999</v>
          </cell>
          <cell r="G142">
            <v>731.46712200000002</v>
          </cell>
          <cell r="H142">
            <v>128.05451600000001</v>
          </cell>
          <cell r="I142">
            <v>555.305339</v>
          </cell>
        </row>
        <row r="143">
          <cell r="B143">
            <v>600</v>
          </cell>
          <cell r="C143" t="str">
            <v>Aiken, SC</v>
          </cell>
          <cell r="E143">
            <v>1.0892999999999999</v>
          </cell>
          <cell r="F143">
            <v>125.32490899999999</v>
          </cell>
          <cell r="G143">
            <v>731.46712200000002</v>
          </cell>
          <cell r="H143">
            <v>128.05451600000001</v>
          </cell>
          <cell r="I143">
            <v>555.305339</v>
          </cell>
        </row>
        <row r="144">
          <cell r="B144">
            <v>600</v>
          </cell>
          <cell r="C144" t="str">
            <v>Edgefield, SC</v>
          </cell>
          <cell r="E144">
            <v>1.0892999999999999</v>
          </cell>
          <cell r="F144">
            <v>125.32490899999999</v>
          </cell>
          <cell r="G144">
            <v>731.46712200000002</v>
          </cell>
          <cell r="H144">
            <v>128.05451600000001</v>
          </cell>
          <cell r="I144">
            <v>555.305339</v>
          </cell>
        </row>
        <row r="145">
          <cell r="B145">
            <v>640</v>
          </cell>
          <cell r="C145" t="str">
            <v>Austin-San Marcos, TX</v>
          </cell>
          <cell r="E145">
            <v>1.0226999999999999</v>
          </cell>
          <cell r="F145">
            <v>119.921651</v>
          </cell>
          <cell r="G145">
            <v>699.92935799999998</v>
          </cell>
          <cell r="H145">
            <v>123.650924</v>
          </cell>
          <cell r="I145">
            <v>532.91242099999999</v>
          </cell>
        </row>
        <row r="146">
          <cell r="B146">
            <v>640</v>
          </cell>
          <cell r="C146" t="str">
            <v>Bastrop, TX</v>
          </cell>
          <cell r="E146">
            <v>1.0226999999999999</v>
          </cell>
          <cell r="F146">
            <v>119.921651</v>
          </cell>
          <cell r="G146">
            <v>699.92935799999998</v>
          </cell>
          <cell r="H146">
            <v>123.650924</v>
          </cell>
          <cell r="I146">
            <v>532.91242099999999</v>
          </cell>
        </row>
        <row r="147">
          <cell r="B147">
            <v>640</v>
          </cell>
          <cell r="C147" t="str">
            <v>Caldwell, TX</v>
          </cell>
          <cell r="E147">
            <v>1.0226999999999999</v>
          </cell>
          <cell r="F147">
            <v>119.921651</v>
          </cell>
          <cell r="G147">
            <v>699.92935799999998</v>
          </cell>
          <cell r="H147">
            <v>123.650924</v>
          </cell>
          <cell r="I147">
            <v>532.91242099999999</v>
          </cell>
        </row>
        <row r="148">
          <cell r="B148">
            <v>640</v>
          </cell>
          <cell r="C148" t="str">
            <v>Hays, TX</v>
          </cell>
          <cell r="E148">
            <v>1.0226999999999999</v>
          </cell>
          <cell r="F148">
            <v>119.921651</v>
          </cell>
          <cell r="G148">
            <v>699.92935799999998</v>
          </cell>
          <cell r="H148">
            <v>123.650924</v>
          </cell>
          <cell r="I148">
            <v>532.91242099999999</v>
          </cell>
        </row>
        <row r="149">
          <cell r="B149">
            <v>640</v>
          </cell>
          <cell r="C149" t="str">
            <v>Travis, TX</v>
          </cell>
          <cell r="E149">
            <v>1.0226999999999999</v>
          </cell>
          <cell r="F149">
            <v>119.921651</v>
          </cell>
          <cell r="G149">
            <v>699.92935799999998</v>
          </cell>
          <cell r="H149">
            <v>123.650924</v>
          </cell>
          <cell r="I149">
            <v>532.91242099999999</v>
          </cell>
        </row>
        <row r="150">
          <cell r="B150">
            <v>640</v>
          </cell>
          <cell r="C150" t="str">
            <v>Williamson, TX</v>
          </cell>
          <cell r="E150">
            <v>1.0226999999999999</v>
          </cell>
          <cell r="F150">
            <v>119.921651</v>
          </cell>
          <cell r="G150">
            <v>699.92935799999998</v>
          </cell>
          <cell r="H150">
            <v>123.650924</v>
          </cell>
          <cell r="I150">
            <v>532.91242099999999</v>
          </cell>
        </row>
        <row r="151">
          <cell r="B151">
            <v>680</v>
          </cell>
          <cell r="C151" t="str">
            <v>Bakersfield, CA</v>
          </cell>
          <cell r="E151">
            <v>1.0505</v>
          </cell>
          <cell r="F151">
            <v>122.177065</v>
          </cell>
          <cell r="G151">
            <v>713.09376999999995</v>
          </cell>
          <cell r="H151">
            <v>125.48906000000001</v>
          </cell>
          <cell r="I151">
            <v>542.25961500000005</v>
          </cell>
        </row>
        <row r="152">
          <cell r="B152">
            <v>680</v>
          </cell>
          <cell r="C152" t="str">
            <v>Kern, CA</v>
          </cell>
          <cell r="E152">
            <v>1.0505</v>
          </cell>
          <cell r="F152">
            <v>122.177065</v>
          </cell>
          <cell r="G152">
            <v>713.09376999999995</v>
          </cell>
          <cell r="H152">
            <v>125.48906000000001</v>
          </cell>
          <cell r="I152">
            <v>542.25961500000005</v>
          </cell>
        </row>
        <row r="153">
          <cell r="B153">
            <v>720</v>
          </cell>
          <cell r="C153" t="str">
            <v>Baltimore, MD</v>
          </cell>
          <cell r="E153">
            <v>1.0537000000000001</v>
          </cell>
          <cell r="F153">
            <v>122.43668100000001</v>
          </cell>
          <cell r="G153">
            <v>714.60909800000013</v>
          </cell>
          <cell r="H153">
            <v>125.70064400000001</v>
          </cell>
          <cell r="I153">
            <v>543.33555100000012</v>
          </cell>
        </row>
        <row r="154">
          <cell r="B154">
            <v>720</v>
          </cell>
          <cell r="C154" t="str">
            <v>Anne Arundel, MD</v>
          </cell>
          <cell r="E154">
            <v>1.0537000000000001</v>
          </cell>
          <cell r="F154">
            <v>122.43668100000001</v>
          </cell>
          <cell r="G154">
            <v>714.60909800000013</v>
          </cell>
          <cell r="H154">
            <v>125.70064400000001</v>
          </cell>
          <cell r="I154">
            <v>543.33555100000012</v>
          </cell>
        </row>
        <row r="155">
          <cell r="B155">
            <v>720</v>
          </cell>
          <cell r="C155" t="str">
            <v>Baltimore, MD</v>
          </cell>
          <cell r="E155">
            <v>1.0537000000000001</v>
          </cell>
          <cell r="F155">
            <v>122.43668100000001</v>
          </cell>
          <cell r="G155">
            <v>714.60909800000013</v>
          </cell>
          <cell r="H155">
            <v>125.70064400000001</v>
          </cell>
          <cell r="I155">
            <v>543.33555100000012</v>
          </cell>
        </row>
        <row r="156">
          <cell r="B156">
            <v>720</v>
          </cell>
          <cell r="C156" t="str">
            <v>Baltimore City, MD</v>
          </cell>
          <cell r="E156">
            <v>1.0537000000000001</v>
          </cell>
          <cell r="F156">
            <v>122.43668100000001</v>
          </cell>
          <cell r="G156">
            <v>714.60909800000013</v>
          </cell>
          <cell r="H156">
            <v>125.70064400000001</v>
          </cell>
          <cell r="I156">
            <v>543.33555100000012</v>
          </cell>
        </row>
        <row r="157">
          <cell r="B157">
            <v>720</v>
          </cell>
          <cell r="C157" t="str">
            <v>Carroll, MD</v>
          </cell>
          <cell r="E157">
            <v>1.0537000000000001</v>
          </cell>
          <cell r="F157">
            <v>122.43668100000001</v>
          </cell>
          <cell r="G157">
            <v>714.60909800000013</v>
          </cell>
          <cell r="H157">
            <v>125.70064400000001</v>
          </cell>
          <cell r="I157">
            <v>543.33555100000012</v>
          </cell>
        </row>
        <row r="158">
          <cell r="B158">
            <v>720</v>
          </cell>
          <cell r="C158" t="str">
            <v>Harford, MD</v>
          </cell>
          <cell r="E158">
            <v>1.0537000000000001</v>
          </cell>
          <cell r="F158">
            <v>122.43668100000001</v>
          </cell>
          <cell r="G158">
            <v>714.60909800000013</v>
          </cell>
          <cell r="H158">
            <v>125.70064400000001</v>
          </cell>
          <cell r="I158">
            <v>543.33555100000012</v>
          </cell>
        </row>
        <row r="159">
          <cell r="B159">
            <v>720</v>
          </cell>
          <cell r="C159" t="str">
            <v>Howard, MD</v>
          </cell>
          <cell r="E159">
            <v>1.0537000000000001</v>
          </cell>
          <cell r="F159">
            <v>122.43668100000001</v>
          </cell>
          <cell r="G159">
            <v>714.60909800000013</v>
          </cell>
          <cell r="H159">
            <v>125.70064400000001</v>
          </cell>
          <cell r="I159">
            <v>543.33555100000012</v>
          </cell>
        </row>
        <row r="160">
          <cell r="B160">
            <v>720</v>
          </cell>
          <cell r="C160" t="str">
            <v>Queen Anne’s, MD</v>
          </cell>
          <cell r="E160">
            <v>1.0537000000000001</v>
          </cell>
          <cell r="F160">
            <v>122.43668100000001</v>
          </cell>
          <cell r="G160">
            <v>714.60909800000013</v>
          </cell>
          <cell r="H160">
            <v>125.70064400000001</v>
          </cell>
          <cell r="I160">
            <v>543.33555100000012</v>
          </cell>
        </row>
        <row r="161">
          <cell r="B161">
            <v>733</v>
          </cell>
          <cell r="C161" t="str">
            <v xml:space="preserve">Bangor, ME </v>
          </cell>
          <cell r="E161">
            <v>1.0256000000000001</v>
          </cell>
          <cell r="F161">
            <v>120.15692800000001</v>
          </cell>
          <cell r="G161">
            <v>701.30262400000004</v>
          </cell>
          <cell r="H161">
            <v>123.84267200000001</v>
          </cell>
          <cell r="I161">
            <v>533.88748800000008</v>
          </cell>
        </row>
        <row r="162">
          <cell r="B162">
            <v>733</v>
          </cell>
          <cell r="C162" t="str">
            <v>Penobscot, ME</v>
          </cell>
          <cell r="E162">
            <v>1.0256000000000001</v>
          </cell>
          <cell r="F162">
            <v>120.15692800000001</v>
          </cell>
          <cell r="G162">
            <v>701.30262400000004</v>
          </cell>
          <cell r="H162">
            <v>123.84267200000001</v>
          </cell>
          <cell r="I162">
            <v>533.88748800000008</v>
          </cell>
        </row>
        <row r="163">
          <cell r="B163">
            <v>743</v>
          </cell>
          <cell r="C163" t="str">
            <v>Barnstable-Yarmouth, MA</v>
          </cell>
          <cell r="E163">
            <v>1.401</v>
          </cell>
          <cell r="F163">
            <v>150.61313000000001</v>
          </cell>
          <cell r="G163">
            <v>879.06954000000007</v>
          </cell>
          <cell r="H163">
            <v>148.66412000000003</v>
          </cell>
          <cell r="I163">
            <v>660.10823000000005</v>
          </cell>
        </row>
        <row r="164">
          <cell r="B164">
            <v>743</v>
          </cell>
          <cell r="C164" t="str">
            <v xml:space="preserve">Barnstable, MA </v>
          </cell>
          <cell r="E164">
            <v>1.401</v>
          </cell>
          <cell r="F164">
            <v>150.61313000000001</v>
          </cell>
          <cell r="G164">
            <v>879.06954000000007</v>
          </cell>
          <cell r="H164">
            <v>148.66412000000003</v>
          </cell>
          <cell r="I164">
            <v>660.10823000000005</v>
          </cell>
        </row>
        <row r="165">
          <cell r="B165">
            <v>760</v>
          </cell>
          <cell r="C165" t="str">
            <v>Baton Rouge, LA</v>
          </cell>
          <cell r="E165">
            <v>0.88019999999999998</v>
          </cell>
          <cell r="F165">
            <v>108.360626</v>
          </cell>
          <cell r="G165">
            <v>632.44990800000005</v>
          </cell>
          <cell r="H165">
            <v>114.228824</v>
          </cell>
          <cell r="I165">
            <v>484.99964600000004</v>
          </cell>
        </row>
        <row r="166">
          <cell r="B166">
            <v>760</v>
          </cell>
          <cell r="C166" t="str">
            <v>Ascension, LA</v>
          </cell>
          <cell r="E166">
            <v>0.88019999999999998</v>
          </cell>
          <cell r="F166">
            <v>108.360626</v>
          </cell>
          <cell r="G166">
            <v>632.44990800000005</v>
          </cell>
          <cell r="H166">
            <v>114.228824</v>
          </cell>
          <cell r="I166">
            <v>484.99964600000004</v>
          </cell>
        </row>
        <row r="167">
          <cell r="B167">
            <v>760</v>
          </cell>
          <cell r="C167" t="str">
            <v>East Baton Rouge, LA</v>
          </cell>
          <cell r="E167">
            <v>0.88019999999999998</v>
          </cell>
          <cell r="F167">
            <v>108.360626</v>
          </cell>
          <cell r="G167">
            <v>632.44990800000005</v>
          </cell>
          <cell r="H167">
            <v>114.228824</v>
          </cell>
          <cell r="I167">
            <v>484.99964600000004</v>
          </cell>
        </row>
        <row r="168">
          <cell r="B168">
            <v>760</v>
          </cell>
          <cell r="C168" t="str">
            <v>Livingston, LA</v>
          </cell>
          <cell r="E168">
            <v>0.88019999999999998</v>
          </cell>
          <cell r="F168">
            <v>108.360626</v>
          </cell>
          <cell r="G168">
            <v>632.44990800000005</v>
          </cell>
          <cell r="H168">
            <v>114.228824</v>
          </cell>
          <cell r="I168">
            <v>484.99964600000004</v>
          </cell>
        </row>
        <row r="169">
          <cell r="B169">
            <v>760</v>
          </cell>
          <cell r="C169" t="str">
            <v>West Baton Rouge, LA</v>
          </cell>
          <cell r="E169">
            <v>0.88019999999999998</v>
          </cell>
          <cell r="F169">
            <v>108.360626</v>
          </cell>
          <cell r="G169">
            <v>632.44990800000005</v>
          </cell>
          <cell r="H169">
            <v>114.228824</v>
          </cell>
          <cell r="I169">
            <v>484.99964600000004</v>
          </cell>
        </row>
        <row r="170">
          <cell r="B170">
            <v>840</v>
          </cell>
          <cell r="C170" t="str">
            <v>Beaumont-Port Arthur, TX</v>
          </cell>
          <cell r="E170">
            <v>0.88339999999999996</v>
          </cell>
          <cell r="F170">
            <v>108.62024199999999</v>
          </cell>
          <cell r="G170">
            <v>633.965236</v>
          </cell>
          <cell r="H170">
            <v>114.44040800000001</v>
          </cell>
          <cell r="I170">
            <v>486.075582</v>
          </cell>
        </row>
        <row r="171">
          <cell r="B171">
            <v>840</v>
          </cell>
          <cell r="C171" t="str">
            <v>Hardin, TX</v>
          </cell>
          <cell r="E171">
            <v>0.88339999999999996</v>
          </cell>
          <cell r="F171">
            <v>108.62024199999999</v>
          </cell>
          <cell r="G171">
            <v>633.965236</v>
          </cell>
          <cell r="H171">
            <v>114.44040800000001</v>
          </cell>
          <cell r="I171">
            <v>486.075582</v>
          </cell>
        </row>
        <row r="172">
          <cell r="B172">
            <v>840</v>
          </cell>
          <cell r="C172" t="str">
            <v>Jefferson, TX</v>
          </cell>
          <cell r="E172">
            <v>0.88339999999999996</v>
          </cell>
          <cell r="F172">
            <v>108.62024199999999</v>
          </cell>
          <cell r="G172">
            <v>633.965236</v>
          </cell>
          <cell r="H172">
            <v>114.44040800000001</v>
          </cell>
          <cell r="I172">
            <v>486.075582</v>
          </cell>
        </row>
        <row r="173">
          <cell r="B173">
            <v>840</v>
          </cell>
          <cell r="C173" t="str">
            <v>Orange, TX</v>
          </cell>
          <cell r="E173">
            <v>0.88339999999999996</v>
          </cell>
          <cell r="F173">
            <v>108.62024199999999</v>
          </cell>
          <cell r="G173">
            <v>633.965236</v>
          </cell>
          <cell r="H173">
            <v>114.44040800000001</v>
          </cell>
          <cell r="I173">
            <v>486.075582</v>
          </cell>
        </row>
        <row r="174">
          <cell r="B174">
            <v>860</v>
          </cell>
          <cell r="C174" t="str">
            <v>Bellingham, WA</v>
          </cell>
          <cell r="E174">
            <v>1.3033999999999999</v>
          </cell>
          <cell r="F174">
            <v>142.69484199999999</v>
          </cell>
          <cell r="G174">
            <v>832.852036</v>
          </cell>
          <cell r="H174">
            <v>142.21080799999999</v>
          </cell>
          <cell r="I174">
            <v>627.29218200000003</v>
          </cell>
        </row>
        <row r="175">
          <cell r="B175">
            <v>860</v>
          </cell>
          <cell r="C175" t="str">
            <v>Whatcom, WA</v>
          </cell>
          <cell r="E175">
            <v>1.3033999999999999</v>
          </cell>
          <cell r="F175">
            <v>142.69484199999999</v>
          </cell>
          <cell r="G175">
            <v>832.852036</v>
          </cell>
          <cell r="H175">
            <v>142.21080799999999</v>
          </cell>
          <cell r="I175">
            <v>627.29218200000003</v>
          </cell>
        </row>
        <row r="176">
          <cell r="B176">
            <v>870</v>
          </cell>
          <cell r="C176" t="str">
            <v>Benton Harbor, MI</v>
          </cell>
          <cell r="E176">
            <v>0.95960000000000001</v>
          </cell>
          <cell r="F176">
            <v>114.80234799999999</v>
          </cell>
          <cell r="G176">
            <v>670.04898400000002</v>
          </cell>
          <cell r="H176">
            <v>119.47875200000001</v>
          </cell>
          <cell r="I176">
            <v>511.69630800000004</v>
          </cell>
        </row>
        <row r="177">
          <cell r="B177">
            <v>870</v>
          </cell>
          <cell r="C177" t="str">
            <v>Berrien, MI</v>
          </cell>
          <cell r="E177">
            <v>0.95960000000000001</v>
          </cell>
          <cell r="F177">
            <v>114.80234799999999</v>
          </cell>
          <cell r="G177">
            <v>670.04898400000002</v>
          </cell>
          <cell r="H177">
            <v>119.47875200000001</v>
          </cell>
          <cell r="I177">
            <v>511.69630800000004</v>
          </cell>
        </row>
        <row r="178">
          <cell r="B178">
            <v>875</v>
          </cell>
          <cell r="C178" t="str">
            <v>Bergen-Passaic, NJ</v>
          </cell>
          <cell r="E178">
            <v>1.2894000000000001</v>
          </cell>
          <cell r="F178">
            <v>141.559022</v>
          </cell>
          <cell r="G178">
            <v>826.22247600000003</v>
          </cell>
          <cell r="H178">
            <v>141.28512800000001</v>
          </cell>
          <cell r="I178">
            <v>622.58496200000013</v>
          </cell>
        </row>
        <row r="179">
          <cell r="B179">
            <v>875</v>
          </cell>
          <cell r="C179" t="str">
            <v>Bergen, NJ</v>
          </cell>
          <cell r="E179">
            <v>1.2894000000000001</v>
          </cell>
          <cell r="F179">
            <v>141.559022</v>
          </cell>
          <cell r="G179">
            <v>826.22247600000003</v>
          </cell>
          <cell r="H179">
            <v>141.28512800000001</v>
          </cell>
          <cell r="I179">
            <v>622.58496200000013</v>
          </cell>
        </row>
        <row r="180">
          <cell r="B180">
            <v>875</v>
          </cell>
          <cell r="C180" t="str">
            <v>Passaic, NJ</v>
          </cell>
          <cell r="E180">
            <v>1.2894000000000001</v>
          </cell>
          <cell r="F180">
            <v>141.559022</v>
          </cell>
          <cell r="G180">
            <v>826.22247600000003</v>
          </cell>
          <cell r="H180">
            <v>141.28512800000001</v>
          </cell>
          <cell r="I180">
            <v>622.58496200000013</v>
          </cell>
        </row>
        <row r="181">
          <cell r="B181">
            <v>880</v>
          </cell>
          <cell r="C181" t="str">
            <v>Billings, MT</v>
          </cell>
          <cell r="E181">
            <v>0.95740000000000003</v>
          </cell>
          <cell r="F181">
            <v>114.623862</v>
          </cell>
          <cell r="G181">
            <v>669.00719600000002</v>
          </cell>
          <cell r="H181">
            <v>119.33328800000001</v>
          </cell>
          <cell r="I181">
            <v>510.95660200000003</v>
          </cell>
        </row>
        <row r="182">
          <cell r="B182">
            <v>880</v>
          </cell>
          <cell r="C182" t="str">
            <v>Yellowstone, MT</v>
          </cell>
          <cell r="E182">
            <v>0.95740000000000003</v>
          </cell>
          <cell r="F182">
            <v>114.623862</v>
          </cell>
          <cell r="G182">
            <v>669.00719600000002</v>
          </cell>
          <cell r="H182">
            <v>119.33328800000001</v>
          </cell>
          <cell r="I182">
            <v>510.95660200000003</v>
          </cell>
        </row>
        <row r="183">
          <cell r="B183">
            <v>920</v>
          </cell>
          <cell r="C183" t="str">
            <v>Biloxi-Gulfport-Pascagoula, MS</v>
          </cell>
          <cell r="E183">
            <v>0.92930000000000001</v>
          </cell>
          <cell r="F183">
            <v>112.344109</v>
          </cell>
          <cell r="G183">
            <v>655.70072200000004</v>
          </cell>
          <cell r="H183">
            <v>117.47531600000001</v>
          </cell>
          <cell r="I183">
            <v>501.50853900000004</v>
          </cell>
        </row>
        <row r="184">
          <cell r="B184">
            <v>920</v>
          </cell>
          <cell r="C184" t="str">
            <v>Hancock, MS</v>
          </cell>
          <cell r="E184">
            <v>0.92930000000000001</v>
          </cell>
          <cell r="F184">
            <v>112.344109</v>
          </cell>
          <cell r="G184">
            <v>655.70072200000004</v>
          </cell>
          <cell r="H184">
            <v>117.47531600000001</v>
          </cell>
          <cell r="I184">
            <v>501.50853900000004</v>
          </cell>
        </row>
        <row r="185">
          <cell r="B185">
            <v>920</v>
          </cell>
          <cell r="C185" t="str">
            <v>Harrison, MS</v>
          </cell>
          <cell r="E185">
            <v>0.92930000000000001</v>
          </cell>
          <cell r="F185">
            <v>112.344109</v>
          </cell>
          <cell r="G185">
            <v>655.70072200000004</v>
          </cell>
          <cell r="H185">
            <v>117.47531600000001</v>
          </cell>
          <cell r="I185">
            <v>501.50853900000004</v>
          </cell>
        </row>
        <row r="186">
          <cell r="B186">
            <v>920</v>
          </cell>
          <cell r="C186" t="str">
            <v>Jackson, MS</v>
          </cell>
          <cell r="E186">
            <v>0.92930000000000001</v>
          </cell>
          <cell r="F186">
            <v>112.344109</v>
          </cell>
          <cell r="G186">
            <v>655.70072200000004</v>
          </cell>
          <cell r="H186">
            <v>117.47531600000001</v>
          </cell>
          <cell r="I186">
            <v>501.50853900000004</v>
          </cell>
        </row>
        <row r="187">
          <cell r="B187">
            <v>960</v>
          </cell>
          <cell r="C187" t="str">
            <v>Binghamton, NY</v>
          </cell>
          <cell r="E187">
            <v>0.88519999999999999</v>
          </cell>
          <cell r="F187">
            <v>108.766276</v>
          </cell>
          <cell r="G187">
            <v>634.81760800000006</v>
          </cell>
          <cell r="H187">
            <v>114.55942400000001</v>
          </cell>
          <cell r="I187">
            <v>486.68079600000004</v>
          </cell>
        </row>
        <row r="188">
          <cell r="B188">
            <v>960</v>
          </cell>
          <cell r="C188" t="str">
            <v>Broome, NY</v>
          </cell>
          <cell r="E188">
            <v>0.88519999999999999</v>
          </cell>
          <cell r="F188">
            <v>108.766276</v>
          </cell>
          <cell r="G188">
            <v>634.81760800000006</v>
          </cell>
          <cell r="H188">
            <v>114.55942400000001</v>
          </cell>
          <cell r="I188">
            <v>486.68079600000004</v>
          </cell>
        </row>
        <row r="189">
          <cell r="B189">
            <v>960</v>
          </cell>
          <cell r="C189" t="str">
            <v>Tioga, NY</v>
          </cell>
          <cell r="E189">
            <v>0.88519999999999999</v>
          </cell>
          <cell r="F189">
            <v>108.766276</v>
          </cell>
          <cell r="G189">
            <v>634.81760800000006</v>
          </cell>
          <cell r="H189">
            <v>114.55942400000001</v>
          </cell>
          <cell r="I189">
            <v>486.68079600000004</v>
          </cell>
        </row>
        <row r="190">
          <cell r="B190">
            <v>1000</v>
          </cell>
          <cell r="C190" t="str">
            <v>Birmigham, AL</v>
          </cell>
          <cell r="E190">
            <v>0.97870000000000001</v>
          </cell>
          <cell r="F190">
            <v>116.35193099999999</v>
          </cell>
          <cell r="G190">
            <v>679.09359799999993</v>
          </cell>
          <cell r="H190">
            <v>120.74164400000001</v>
          </cell>
          <cell r="I190">
            <v>518.11830099999997</v>
          </cell>
        </row>
        <row r="191">
          <cell r="B191">
            <v>1000</v>
          </cell>
          <cell r="C191" t="str">
            <v>Blount, AL</v>
          </cell>
          <cell r="E191">
            <v>0.97870000000000001</v>
          </cell>
          <cell r="F191">
            <v>116.35193099999999</v>
          </cell>
          <cell r="G191">
            <v>679.09359799999993</v>
          </cell>
          <cell r="H191">
            <v>120.74164400000001</v>
          </cell>
          <cell r="I191">
            <v>518.11830099999997</v>
          </cell>
        </row>
        <row r="192">
          <cell r="B192">
            <v>1000</v>
          </cell>
          <cell r="C192" t="str">
            <v>Jefferson, AL</v>
          </cell>
          <cell r="E192">
            <v>0.97870000000000001</v>
          </cell>
          <cell r="F192">
            <v>116.35193099999999</v>
          </cell>
          <cell r="G192">
            <v>679.09359799999993</v>
          </cell>
          <cell r="H192">
            <v>120.74164400000001</v>
          </cell>
          <cell r="I192">
            <v>518.11830099999997</v>
          </cell>
        </row>
        <row r="193">
          <cell r="B193">
            <v>1000</v>
          </cell>
          <cell r="C193" t="str">
            <v>St. Clair, AL</v>
          </cell>
          <cell r="E193">
            <v>0.97870000000000001</v>
          </cell>
          <cell r="F193">
            <v>116.35193099999999</v>
          </cell>
          <cell r="G193">
            <v>679.09359799999993</v>
          </cell>
          <cell r="H193">
            <v>120.74164400000001</v>
          </cell>
          <cell r="I193">
            <v>518.11830099999997</v>
          </cell>
        </row>
        <row r="194">
          <cell r="B194">
            <v>1000</v>
          </cell>
          <cell r="C194" t="str">
            <v>Shelby, AL</v>
          </cell>
          <cell r="E194">
            <v>0.97870000000000001</v>
          </cell>
          <cell r="F194">
            <v>116.35193099999999</v>
          </cell>
          <cell r="G194">
            <v>679.09359799999993</v>
          </cell>
          <cell r="H194">
            <v>120.74164400000001</v>
          </cell>
          <cell r="I194">
            <v>518.11830099999997</v>
          </cell>
        </row>
        <row r="195">
          <cell r="B195">
            <v>1010</v>
          </cell>
          <cell r="C195" t="str">
            <v>Bismarck,.ND</v>
          </cell>
          <cell r="E195">
            <v>0.84599999999999997</v>
          </cell>
          <cell r="F195">
            <v>105.58597999999999</v>
          </cell>
          <cell r="G195">
            <v>616.25484000000006</v>
          </cell>
          <cell r="H195">
            <v>111.96752000000001</v>
          </cell>
          <cell r="I195">
            <v>473.50058000000001</v>
          </cell>
        </row>
        <row r="196">
          <cell r="B196">
            <v>1010</v>
          </cell>
          <cell r="C196" t="str">
            <v>Burleigh, ND</v>
          </cell>
          <cell r="E196">
            <v>0.84599999999999997</v>
          </cell>
          <cell r="F196">
            <v>105.58597999999999</v>
          </cell>
          <cell r="G196">
            <v>616.25484000000006</v>
          </cell>
          <cell r="H196">
            <v>111.96752000000001</v>
          </cell>
          <cell r="I196">
            <v>473.50058000000001</v>
          </cell>
        </row>
        <row r="197">
          <cell r="B197">
            <v>1010</v>
          </cell>
          <cell r="C197" t="str">
            <v>Morton, ND</v>
          </cell>
          <cell r="E197">
            <v>0.84599999999999997</v>
          </cell>
          <cell r="F197">
            <v>105.58597999999999</v>
          </cell>
          <cell r="G197">
            <v>616.25484000000006</v>
          </cell>
          <cell r="H197">
            <v>111.96752000000001</v>
          </cell>
          <cell r="I197">
            <v>473.50058000000001</v>
          </cell>
        </row>
        <row r="198">
          <cell r="B198" t="str">
            <v>1020</v>
          </cell>
          <cell r="C198" t="str">
            <v>Bloomington, IN</v>
          </cell>
          <cell r="E198">
            <v>0.94520000000000004</v>
          </cell>
          <cell r="F198">
            <v>113.63407600000001</v>
          </cell>
          <cell r="G198">
            <v>663.230008</v>
          </cell>
          <cell r="H198">
            <v>118.526624</v>
          </cell>
          <cell r="I198">
            <v>506.85459600000002</v>
          </cell>
        </row>
        <row r="199">
          <cell r="B199" t="str">
            <v>1020</v>
          </cell>
          <cell r="C199" t="str">
            <v>Monroe, IN</v>
          </cell>
          <cell r="E199">
            <v>0.94520000000000004</v>
          </cell>
          <cell r="F199">
            <v>113.63407600000001</v>
          </cell>
          <cell r="G199">
            <v>663.230008</v>
          </cell>
          <cell r="H199">
            <v>118.526624</v>
          </cell>
          <cell r="I199">
            <v>506.85459600000002</v>
          </cell>
        </row>
        <row r="200">
          <cell r="B200">
            <v>1040</v>
          </cell>
          <cell r="C200" t="str">
            <v>Bloomington-Normal, IL</v>
          </cell>
          <cell r="E200">
            <v>0.9667</v>
          </cell>
          <cell r="F200">
            <v>115.378371</v>
          </cell>
          <cell r="G200">
            <v>673.41111799999999</v>
          </cell>
          <cell r="H200">
            <v>119.948204</v>
          </cell>
          <cell r="I200">
            <v>514.08354099999997</v>
          </cell>
        </row>
        <row r="201">
          <cell r="B201">
            <v>1040</v>
          </cell>
          <cell r="C201" t="str">
            <v>McLean, IL</v>
          </cell>
          <cell r="E201">
            <v>0.9667</v>
          </cell>
          <cell r="F201">
            <v>115.378371</v>
          </cell>
          <cell r="G201">
            <v>673.41111799999999</v>
          </cell>
          <cell r="H201">
            <v>119.948204</v>
          </cell>
          <cell r="I201">
            <v>514.08354099999997</v>
          </cell>
        </row>
        <row r="202">
          <cell r="B202">
            <v>1080</v>
          </cell>
          <cell r="C202" t="str">
            <v>Boise City, ID</v>
          </cell>
          <cell r="E202">
            <v>0.98799999999999999</v>
          </cell>
          <cell r="F202">
            <v>117.10643999999999</v>
          </cell>
          <cell r="G202">
            <v>683.49752000000001</v>
          </cell>
          <cell r="H202">
            <v>121.35656</v>
          </cell>
          <cell r="I202">
            <v>521.24523999999997</v>
          </cell>
        </row>
        <row r="203">
          <cell r="B203">
            <v>1080</v>
          </cell>
          <cell r="C203" t="str">
            <v>Ada, ID</v>
          </cell>
          <cell r="E203">
            <v>0.98799999999999999</v>
          </cell>
          <cell r="F203">
            <v>117.10643999999999</v>
          </cell>
          <cell r="G203">
            <v>683.49752000000001</v>
          </cell>
          <cell r="H203">
            <v>121.35656</v>
          </cell>
          <cell r="I203">
            <v>521.24523999999997</v>
          </cell>
        </row>
        <row r="204">
          <cell r="B204">
            <v>1080</v>
          </cell>
          <cell r="C204" t="str">
            <v>Canyon, ID</v>
          </cell>
          <cell r="E204">
            <v>0.98799999999999999</v>
          </cell>
          <cell r="F204">
            <v>117.10643999999999</v>
          </cell>
          <cell r="G204">
            <v>683.49752000000001</v>
          </cell>
          <cell r="H204">
            <v>121.35656</v>
          </cell>
          <cell r="I204">
            <v>521.24523999999997</v>
          </cell>
        </row>
        <row r="205">
          <cell r="B205">
            <v>1123</v>
          </cell>
          <cell r="C205" t="str">
            <v>Boston-Worcester-Lawrence-</v>
          </cell>
          <cell r="E205">
            <v>1.1922999999999999</v>
          </cell>
          <cell r="F205">
            <v>133.681299</v>
          </cell>
          <cell r="G205">
            <v>780.24174199999993</v>
          </cell>
          <cell r="H205">
            <v>134.86487599999998</v>
          </cell>
          <cell r="I205">
            <v>589.93702899999994</v>
          </cell>
        </row>
        <row r="206">
          <cell r="B206">
            <v>1123</v>
          </cell>
          <cell r="C206" t="str">
            <v>Lowell-Brockton, MA-NH</v>
          </cell>
          <cell r="E206">
            <v>1.1922999999999999</v>
          </cell>
          <cell r="F206">
            <v>133.681299</v>
          </cell>
          <cell r="G206">
            <v>780.24174199999993</v>
          </cell>
          <cell r="H206">
            <v>134.86487599999998</v>
          </cell>
          <cell r="I206">
            <v>589.93702899999994</v>
          </cell>
        </row>
        <row r="207">
          <cell r="B207">
            <v>1123</v>
          </cell>
          <cell r="C207" t="str">
            <v>Bristol, MA</v>
          </cell>
          <cell r="E207">
            <v>1.1922999999999999</v>
          </cell>
          <cell r="F207">
            <v>133.681299</v>
          </cell>
          <cell r="G207">
            <v>780.24174199999993</v>
          </cell>
          <cell r="H207">
            <v>134.86487599999998</v>
          </cell>
          <cell r="I207">
            <v>589.93702899999994</v>
          </cell>
        </row>
        <row r="208">
          <cell r="B208">
            <v>1123</v>
          </cell>
          <cell r="C208" t="str">
            <v>Essex, MA</v>
          </cell>
          <cell r="E208">
            <v>1.1922999999999999</v>
          </cell>
          <cell r="F208">
            <v>133.681299</v>
          </cell>
          <cell r="G208">
            <v>780.24174199999993</v>
          </cell>
          <cell r="H208">
            <v>134.86487599999998</v>
          </cell>
          <cell r="I208">
            <v>589.93702899999994</v>
          </cell>
        </row>
        <row r="209">
          <cell r="B209">
            <v>1123</v>
          </cell>
          <cell r="C209" t="str">
            <v>Middlesex, MA</v>
          </cell>
          <cell r="E209">
            <v>1.1922999999999999</v>
          </cell>
          <cell r="F209">
            <v>133.681299</v>
          </cell>
          <cell r="G209">
            <v>780.24174199999993</v>
          </cell>
          <cell r="H209">
            <v>134.86487599999998</v>
          </cell>
          <cell r="I209">
            <v>589.93702899999994</v>
          </cell>
        </row>
        <row r="210">
          <cell r="B210">
            <v>1123</v>
          </cell>
          <cell r="C210" t="str">
            <v>Norfolk, MA</v>
          </cell>
          <cell r="E210">
            <v>1.1922999999999999</v>
          </cell>
          <cell r="F210">
            <v>133.681299</v>
          </cell>
          <cell r="G210">
            <v>780.24174199999993</v>
          </cell>
          <cell r="H210">
            <v>134.86487599999998</v>
          </cell>
          <cell r="I210">
            <v>589.93702899999994</v>
          </cell>
        </row>
        <row r="211">
          <cell r="B211">
            <v>1123</v>
          </cell>
          <cell r="C211" t="str">
            <v>Plymouth, MA</v>
          </cell>
          <cell r="E211">
            <v>1.1922999999999999</v>
          </cell>
          <cell r="F211">
            <v>133.681299</v>
          </cell>
          <cell r="G211">
            <v>780.24174199999993</v>
          </cell>
          <cell r="H211">
            <v>134.86487599999998</v>
          </cell>
          <cell r="I211">
            <v>589.93702899999994</v>
          </cell>
        </row>
        <row r="212">
          <cell r="B212">
            <v>1123</v>
          </cell>
          <cell r="C212" t="str">
            <v>Suffolk, MA</v>
          </cell>
          <cell r="E212">
            <v>1.1922999999999999</v>
          </cell>
          <cell r="F212">
            <v>133.681299</v>
          </cell>
          <cell r="G212">
            <v>780.24174199999993</v>
          </cell>
          <cell r="H212">
            <v>134.86487599999998</v>
          </cell>
          <cell r="I212">
            <v>589.93702899999994</v>
          </cell>
        </row>
        <row r="213">
          <cell r="B213">
            <v>1123</v>
          </cell>
          <cell r="C213" t="str">
            <v>Worcester, MA</v>
          </cell>
          <cell r="E213">
            <v>1.1922999999999999</v>
          </cell>
          <cell r="F213">
            <v>133.681299</v>
          </cell>
          <cell r="G213">
            <v>780.24174199999993</v>
          </cell>
          <cell r="H213">
            <v>134.86487599999998</v>
          </cell>
          <cell r="I213">
            <v>589.93702899999994</v>
          </cell>
        </row>
        <row r="214">
          <cell r="B214">
            <v>1123</v>
          </cell>
          <cell r="C214" t="str">
            <v>Hillsborough, NH</v>
          </cell>
          <cell r="E214">
            <v>1.1922999999999999</v>
          </cell>
          <cell r="F214">
            <v>133.681299</v>
          </cell>
          <cell r="G214">
            <v>780.24174199999993</v>
          </cell>
          <cell r="H214">
            <v>134.86487599999998</v>
          </cell>
          <cell r="I214">
            <v>589.93702899999994</v>
          </cell>
        </row>
        <row r="215">
          <cell r="B215">
            <v>1123</v>
          </cell>
          <cell r="C215" t="str">
            <v>Merrimack, NH</v>
          </cell>
          <cell r="E215">
            <v>1.1922999999999999</v>
          </cell>
          <cell r="F215">
            <v>133.681299</v>
          </cell>
          <cell r="G215">
            <v>780.24174199999993</v>
          </cell>
          <cell r="H215">
            <v>134.86487599999998</v>
          </cell>
          <cell r="I215">
            <v>589.93702899999994</v>
          </cell>
        </row>
        <row r="216">
          <cell r="B216">
            <v>1123</v>
          </cell>
          <cell r="C216" t="str">
            <v>Rockingham, NH</v>
          </cell>
          <cell r="E216">
            <v>1.1922999999999999</v>
          </cell>
          <cell r="F216">
            <v>133.681299</v>
          </cell>
          <cell r="G216">
            <v>780.24174199999993</v>
          </cell>
          <cell r="H216">
            <v>134.86487599999998</v>
          </cell>
          <cell r="I216">
            <v>589.93702899999994</v>
          </cell>
        </row>
        <row r="217">
          <cell r="B217">
            <v>1123</v>
          </cell>
          <cell r="C217" t="str">
            <v>Strafford, NH</v>
          </cell>
          <cell r="E217">
            <v>1.1922999999999999</v>
          </cell>
          <cell r="F217">
            <v>133.681299</v>
          </cell>
          <cell r="G217">
            <v>780.24174199999993</v>
          </cell>
          <cell r="H217">
            <v>134.86487599999998</v>
          </cell>
          <cell r="I217">
            <v>589.93702899999994</v>
          </cell>
        </row>
        <row r="218">
          <cell r="B218">
            <v>1125</v>
          </cell>
          <cell r="C218" t="str">
            <v>Boulder-Longmont, CO</v>
          </cell>
          <cell r="E218">
            <v>1.0282</v>
          </cell>
          <cell r="F218">
            <v>120.36786599999999</v>
          </cell>
          <cell r="G218">
            <v>702.53382800000009</v>
          </cell>
          <cell r="H218">
            <v>124.014584</v>
          </cell>
          <cell r="I218">
            <v>534.76168600000005</v>
          </cell>
        </row>
        <row r="219">
          <cell r="B219">
            <v>1125</v>
          </cell>
          <cell r="C219" t="str">
            <v>Boulder, CO</v>
          </cell>
          <cell r="E219">
            <v>1.0282</v>
          </cell>
          <cell r="F219">
            <v>120.36786599999999</v>
          </cell>
          <cell r="G219">
            <v>702.53382800000009</v>
          </cell>
          <cell r="H219">
            <v>124.014584</v>
          </cell>
          <cell r="I219">
            <v>534.76168600000005</v>
          </cell>
        </row>
        <row r="220">
          <cell r="B220">
            <v>1145</v>
          </cell>
          <cell r="C220" t="str">
            <v>Brazoria, TX</v>
          </cell>
          <cell r="E220">
            <v>0.90580000000000005</v>
          </cell>
          <cell r="F220">
            <v>110.43755400000001</v>
          </cell>
          <cell r="G220">
            <v>644.57253200000002</v>
          </cell>
          <cell r="H220">
            <v>115.92149600000002</v>
          </cell>
          <cell r="I220">
            <v>493.60713400000003</v>
          </cell>
        </row>
        <row r="221">
          <cell r="B221">
            <v>1150</v>
          </cell>
          <cell r="C221" t="str">
            <v>Bremerton, WA</v>
          </cell>
          <cell r="E221">
            <v>1.1614</v>
          </cell>
          <cell r="F221">
            <v>131.17438199999998</v>
          </cell>
          <cell r="G221">
            <v>765.60935600000005</v>
          </cell>
          <cell r="H221">
            <v>132.82176800000002</v>
          </cell>
          <cell r="I221">
            <v>579.54752200000007</v>
          </cell>
        </row>
        <row r="222">
          <cell r="B222">
            <v>1150</v>
          </cell>
          <cell r="C222" t="str">
            <v>Kitsap, WA</v>
          </cell>
          <cell r="E222">
            <v>1.1614</v>
          </cell>
          <cell r="F222">
            <v>131.17438199999998</v>
          </cell>
          <cell r="G222">
            <v>765.60935600000005</v>
          </cell>
          <cell r="H222">
            <v>132.82176800000002</v>
          </cell>
          <cell r="I222">
            <v>579.54752200000007</v>
          </cell>
        </row>
        <row r="223">
          <cell r="B223">
            <v>1240</v>
          </cell>
          <cell r="C223" t="str">
            <v>Brownsville-Harlingen</v>
          </cell>
          <cell r="E223">
            <v>0.94240000000000002</v>
          </cell>
          <cell r="F223">
            <v>113.40691200000001</v>
          </cell>
          <cell r="G223">
            <v>661.90409599999998</v>
          </cell>
          <cell r="H223">
            <v>118.341488</v>
          </cell>
          <cell r="I223">
            <v>505.91315200000003</v>
          </cell>
        </row>
        <row r="224">
          <cell r="B224">
            <v>1240</v>
          </cell>
          <cell r="C224" t="str">
            <v>San Benito, TX</v>
          </cell>
          <cell r="E224">
            <v>0.94240000000000002</v>
          </cell>
          <cell r="F224">
            <v>113.40691200000001</v>
          </cell>
          <cell r="G224">
            <v>661.90409599999998</v>
          </cell>
          <cell r="H224">
            <v>118.341488</v>
          </cell>
          <cell r="I224">
            <v>505.91315200000003</v>
          </cell>
        </row>
        <row r="225">
          <cell r="B225">
            <v>1240</v>
          </cell>
          <cell r="C225" t="str">
            <v>Cameron, TX</v>
          </cell>
          <cell r="E225">
            <v>0.94240000000000002</v>
          </cell>
          <cell r="F225">
            <v>113.40691200000001</v>
          </cell>
          <cell r="G225">
            <v>661.90409599999998</v>
          </cell>
          <cell r="H225">
            <v>118.341488</v>
          </cell>
          <cell r="I225">
            <v>505.91315200000003</v>
          </cell>
        </row>
        <row r="226">
          <cell r="B226">
            <v>1260</v>
          </cell>
          <cell r="C226" t="str">
            <v>Bryan-College Station, TX</v>
          </cell>
          <cell r="E226">
            <v>0.93610000000000004</v>
          </cell>
          <cell r="F226">
            <v>112.895793</v>
          </cell>
          <cell r="G226">
            <v>658.920794</v>
          </cell>
          <cell r="H226">
            <v>117.92493200000001</v>
          </cell>
          <cell r="I226">
            <v>503.79490300000003</v>
          </cell>
        </row>
        <row r="227">
          <cell r="B227">
            <v>1260</v>
          </cell>
          <cell r="C227" t="str">
            <v>Brazos, TX</v>
          </cell>
          <cell r="E227">
            <v>0.93610000000000004</v>
          </cell>
          <cell r="F227">
            <v>112.895793</v>
          </cell>
          <cell r="G227">
            <v>658.920794</v>
          </cell>
          <cell r="H227">
            <v>117.92493200000001</v>
          </cell>
          <cell r="I227">
            <v>503.79490300000003</v>
          </cell>
        </row>
        <row r="228">
          <cell r="B228">
            <v>1280</v>
          </cell>
          <cell r="C228" t="str">
            <v>Buffalo-Niagara Falls, NY</v>
          </cell>
          <cell r="E228">
            <v>0.99380000000000002</v>
          </cell>
          <cell r="F228">
            <v>117.576994</v>
          </cell>
          <cell r="G228">
            <v>686.24405200000001</v>
          </cell>
          <cell r="H228">
            <v>121.74005600000001</v>
          </cell>
          <cell r="I228">
            <v>523.19537400000002</v>
          </cell>
        </row>
        <row r="229">
          <cell r="B229">
            <v>1280</v>
          </cell>
          <cell r="C229" t="str">
            <v>Erie, NY</v>
          </cell>
          <cell r="E229">
            <v>0.99380000000000002</v>
          </cell>
          <cell r="F229">
            <v>117.576994</v>
          </cell>
          <cell r="G229">
            <v>686.24405200000001</v>
          </cell>
          <cell r="H229">
            <v>121.74005600000001</v>
          </cell>
          <cell r="I229">
            <v>523.19537400000002</v>
          </cell>
        </row>
        <row r="230">
          <cell r="B230">
            <v>1280</v>
          </cell>
          <cell r="C230" t="str">
            <v>Niagara, NY</v>
          </cell>
          <cell r="E230">
            <v>0.99380000000000002</v>
          </cell>
          <cell r="F230">
            <v>117.576994</v>
          </cell>
          <cell r="G230">
            <v>686.24405200000001</v>
          </cell>
          <cell r="H230">
            <v>121.74005600000001</v>
          </cell>
          <cell r="I230">
            <v>523.19537400000002</v>
          </cell>
        </row>
        <row r="231">
          <cell r="B231">
            <v>1303</v>
          </cell>
          <cell r="C231" t="str">
            <v>Burlington, VT</v>
          </cell>
          <cell r="E231">
            <v>1.0668</v>
          </cell>
          <cell r="F231">
            <v>123.499484</v>
          </cell>
          <cell r="G231">
            <v>720.81247200000007</v>
          </cell>
          <cell r="H231">
            <v>126.566816</v>
          </cell>
          <cell r="I231">
            <v>547.74016400000005</v>
          </cell>
        </row>
        <row r="232">
          <cell r="B232">
            <v>1303</v>
          </cell>
          <cell r="C232" t="str">
            <v>Chittenden, VT</v>
          </cell>
          <cell r="E232">
            <v>1.0668</v>
          </cell>
          <cell r="F232">
            <v>123.499484</v>
          </cell>
          <cell r="G232">
            <v>720.81247200000007</v>
          </cell>
          <cell r="H232">
            <v>126.566816</v>
          </cell>
          <cell r="I232">
            <v>547.74016400000005</v>
          </cell>
        </row>
        <row r="233">
          <cell r="B233">
            <v>1303</v>
          </cell>
          <cell r="C233" t="str">
            <v>Franklin, VT</v>
          </cell>
          <cell r="E233">
            <v>1.0668</v>
          </cell>
          <cell r="F233">
            <v>123.499484</v>
          </cell>
          <cell r="G233">
            <v>720.81247200000007</v>
          </cell>
          <cell r="H233">
            <v>126.566816</v>
          </cell>
          <cell r="I233">
            <v>547.74016400000005</v>
          </cell>
        </row>
        <row r="234">
          <cell r="B234">
            <v>1303</v>
          </cell>
          <cell r="C234" t="str">
            <v>Grand Isle, VT</v>
          </cell>
          <cell r="E234">
            <v>1.0668</v>
          </cell>
          <cell r="F234">
            <v>123.499484</v>
          </cell>
          <cell r="G234">
            <v>720.81247200000007</v>
          </cell>
          <cell r="H234">
            <v>126.566816</v>
          </cell>
          <cell r="I234">
            <v>547.74016400000005</v>
          </cell>
        </row>
        <row r="235">
          <cell r="B235">
            <v>1310</v>
          </cell>
          <cell r="C235" t="str">
            <v>Caguas, PR</v>
          </cell>
          <cell r="E235">
            <v>0.50270000000000004</v>
          </cell>
          <cell r="F235">
            <v>77.734050999999994</v>
          </cell>
          <cell r="G235">
            <v>453.688558</v>
          </cell>
          <cell r="H235">
            <v>89.268524000000014</v>
          </cell>
          <cell r="I235">
            <v>358.07282100000003</v>
          </cell>
        </row>
        <row r="236">
          <cell r="B236">
            <v>1310</v>
          </cell>
          <cell r="C236" t="str">
            <v>Cayey, PR</v>
          </cell>
          <cell r="E236">
            <v>0.50270000000000004</v>
          </cell>
          <cell r="F236">
            <v>77.734050999999994</v>
          </cell>
          <cell r="G236">
            <v>453.688558</v>
          </cell>
          <cell r="H236">
            <v>89.268524000000014</v>
          </cell>
          <cell r="I236">
            <v>358.07282100000003</v>
          </cell>
        </row>
        <row r="237">
          <cell r="B237">
            <v>1310</v>
          </cell>
          <cell r="C237" t="str">
            <v>Cidra, PR</v>
          </cell>
          <cell r="E237">
            <v>0.50270000000000004</v>
          </cell>
          <cell r="F237">
            <v>77.734050999999994</v>
          </cell>
          <cell r="G237">
            <v>453.688558</v>
          </cell>
          <cell r="H237">
            <v>89.268524000000014</v>
          </cell>
          <cell r="I237">
            <v>358.07282100000003</v>
          </cell>
        </row>
        <row r="238">
          <cell r="B238">
            <v>1310</v>
          </cell>
          <cell r="C238" t="str">
            <v>Gurabo, PR</v>
          </cell>
          <cell r="E238">
            <v>0.50270000000000004</v>
          </cell>
          <cell r="F238">
            <v>77.734050999999994</v>
          </cell>
          <cell r="G238">
            <v>453.688558</v>
          </cell>
          <cell r="H238">
            <v>89.268524000000014</v>
          </cell>
          <cell r="I238">
            <v>358.07282100000003</v>
          </cell>
        </row>
        <row r="239">
          <cell r="B239">
            <v>1310</v>
          </cell>
          <cell r="C239" t="str">
            <v>San Lorenzo, PR</v>
          </cell>
          <cell r="E239">
            <v>0.50270000000000004</v>
          </cell>
          <cell r="F239">
            <v>77.734050999999994</v>
          </cell>
          <cell r="G239">
            <v>453.688558</v>
          </cell>
          <cell r="H239">
            <v>89.268524000000014</v>
          </cell>
          <cell r="I239">
            <v>358.07282100000003</v>
          </cell>
        </row>
        <row r="240">
          <cell r="B240">
            <v>1320</v>
          </cell>
          <cell r="C240" t="str">
            <v>Canton-Massillon, OH</v>
          </cell>
          <cell r="E240">
            <v>0.94789999999999996</v>
          </cell>
          <cell r="F240">
            <v>113.853127</v>
          </cell>
          <cell r="G240">
            <v>664.50856599999997</v>
          </cell>
          <cell r="H240">
            <v>118.70514800000001</v>
          </cell>
          <cell r="I240">
            <v>507.76241700000003</v>
          </cell>
        </row>
        <row r="241">
          <cell r="B241">
            <v>1320</v>
          </cell>
          <cell r="C241" t="str">
            <v>Carroll, OH</v>
          </cell>
          <cell r="E241">
            <v>0.94789999999999996</v>
          </cell>
          <cell r="F241">
            <v>113.853127</v>
          </cell>
          <cell r="G241">
            <v>664.50856599999997</v>
          </cell>
          <cell r="H241">
            <v>118.70514800000001</v>
          </cell>
          <cell r="I241">
            <v>507.76241700000003</v>
          </cell>
        </row>
        <row r="242">
          <cell r="B242">
            <v>1320</v>
          </cell>
          <cell r="C242" t="str">
            <v>Stark, OH</v>
          </cell>
          <cell r="E242">
            <v>0.94789999999999996</v>
          </cell>
          <cell r="F242">
            <v>113.853127</v>
          </cell>
          <cell r="G242">
            <v>664.50856599999997</v>
          </cell>
          <cell r="H242">
            <v>118.70514800000001</v>
          </cell>
          <cell r="I242">
            <v>507.76241700000003</v>
          </cell>
        </row>
        <row r="243">
          <cell r="B243">
            <v>1350</v>
          </cell>
          <cell r="C243" t="str">
            <v>Casper, WY</v>
          </cell>
          <cell r="E243">
            <v>1.0283</v>
          </cell>
          <cell r="F243">
            <v>120.375979</v>
          </cell>
          <cell r="G243">
            <v>702.58118200000001</v>
          </cell>
          <cell r="H243">
            <v>124.021196</v>
          </cell>
          <cell r="I243">
            <v>534.79530900000009</v>
          </cell>
        </row>
        <row r="244">
          <cell r="B244">
            <v>1350</v>
          </cell>
          <cell r="C244" t="str">
            <v>Natrona, WY</v>
          </cell>
          <cell r="E244">
            <v>1.0283</v>
          </cell>
          <cell r="F244">
            <v>120.375979</v>
          </cell>
          <cell r="G244">
            <v>702.58118200000001</v>
          </cell>
          <cell r="H244">
            <v>124.021196</v>
          </cell>
          <cell r="I244">
            <v>534.79530900000009</v>
          </cell>
        </row>
        <row r="245">
          <cell r="B245">
            <v>1360</v>
          </cell>
          <cell r="C245" t="str">
            <v>Cedar Rapids, IA</v>
          </cell>
          <cell r="E245">
            <v>0.96109999999999995</v>
          </cell>
          <cell r="F245">
            <v>114.924043</v>
          </cell>
          <cell r="G245">
            <v>670.75929399999995</v>
          </cell>
          <cell r="H245">
            <v>119.577932</v>
          </cell>
          <cell r="I245">
            <v>512.20065299999999</v>
          </cell>
        </row>
        <row r="246">
          <cell r="B246">
            <v>1360</v>
          </cell>
          <cell r="C246" t="str">
            <v>Linn, IA</v>
          </cell>
          <cell r="E246">
            <v>0.96109999999999995</v>
          </cell>
          <cell r="F246">
            <v>114.924043</v>
          </cell>
          <cell r="G246">
            <v>670.75929399999995</v>
          </cell>
          <cell r="H246">
            <v>119.577932</v>
          </cell>
          <cell r="I246">
            <v>512.20065299999999</v>
          </cell>
        </row>
        <row r="247">
          <cell r="B247">
            <v>1400</v>
          </cell>
          <cell r="C247" t="str">
            <v>Champaign-Urbana, IL</v>
          </cell>
          <cell r="E247">
            <v>1.1286</v>
          </cell>
          <cell r="F247">
            <v>128.513318</v>
          </cell>
          <cell r="G247">
            <v>750.07724400000006</v>
          </cell>
          <cell r="H247">
            <v>130.653032</v>
          </cell>
          <cell r="I247">
            <v>568.51917800000001</v>
          </cell>
        </row>
        <row r="248">
          <cell r="B248">
            <v>1400</v>
          </cell>
          <cell r="C248" t="str">
            <v>Champaign, IL</v>
          </cell>
          <cell r="E248">
            <v>1.1286</v>
          </cell>
          <cell r="F248">
            <v>128.513318</v>
          </cell>
          <cell r="G248">
            <v>750.07724400000006</v>
          </cell>
          <cell r="H248">
            <v>130.653032</v>
          </cell>
          <cell r="I248">
            <v>568.51917800000001</v>
          </cell>
        </row>
        <row r="249">
          <cell r="B249">
            <v>1440</v>
          </cell>
          <cell r="C249" t="str">
            <v>Charleston-North Charleston, SC</v>
          </cell>
          <cell r="E249">
            <v>0.98009999999999997</v>
          </cell>
          <cell r="F249">
            <v>116.465513</v>
          </cell>
          <cell r="G249">
            <v>679.75655400000005</v>
          </cell>
          <cell r="H249">
            <v>120.83421200000001</v>
          </cell>
          <cell r="I249">
            <v>518.589023</v>
          </cell>
        </row>
        <row r="250">
          <cell r="B250">
            <v>1440</v>
          </cell>
          <cell r="C250" t="str">
            <v>Berkeley, SC</v>
          </cell>
          <cell r="E250">
            <v>0.98009999999999997</v>
          </cell>
          <cell r="F250">
            <v>116.465513</v>
          </cell>
          <cell r="G250">
            <v>679.75655400000005</v>
          </cell>
          <cell r="H250">
            <v>120.83421200000001</v>
          </cell>
          <cell r="I250">
            <v>518.589023</v>
          </cell>
        </row>
        <row r="251">
          <cell r="B251">
            <v>1440</v>
          </cell>
          <cell r="C251" t="str">
            <v>Charleston, SC</v>
          </cell>
          <cell r="E251">
            <v>0.98009999999999997</v>
          </cell>
          <cell r="F251">
            <v>116.465513</v>
          </cell>
          <cell r="G251">
            <v>679.75655400000005</v>
          </cell>
          <cell r="H251">
            <v>120.83421200000001</v>
          </cell>
          <cell r="I251">
            <v>518.589023</v>
          </cell>
        </row>
        <row r="252">
          <cell r="B252">
            <v>1440</v>
          </cell>
          <cell r="C252" t="str">
            <v>Dorchester, SC</v>
          </cell>
          <cell r="E252">
            <v>0.98009999999999997</v>
          </cell>
          <cell r="F252">
            <v>116.465513</v>
          </cell>
          <cell r="G252">
            <v>679.75655400000005</v>
          </cell>
          <cell r="H252">
            <v>120.83421200000001</v>
          </cell>
          <cell r="I252">
            <v>518.589023</v>
          </cell>
        </row>
        <row r="253">
          <cell r="B253">
            <v>1480</v>
          </cell>
          <cell r="C253" t="str">
            <v>Charleston, WV</v>
          </cell>
          <cell r="E253">
            <v>0.94430000000000003</v>
          </cell>
          <cell r="F253">
            <v>113.561059</v>
          </cell>
          <cell r="G253">
            <v>662.80382200000008</v>
          </cell>
          <cell r="H253">
            <v>118.467116</v>
          </cell>
          <cell r="I253">
            <v>506.55198900000005</v>
          </cell>
        </row>
        <row r="254">
          <cell r="B254">
            <v>1480</v>
          </cell>
          <cell r="C254" t="str">
            <v>Kanawha, WV</v>
          </cell>
          <cell r="E254">
            <v>0.94430000000000003</v>
          </cell>
          <cell r="F254">
            <v>113.561059</v>
          </cell>
          <cell r="G254">
            <v>662.80382200000008</v>
          </cell>
          <cell r="H254">
            <v>118.467116</v>
          </cell>
          <cell r="I254">
            <v>506.55198900000005</v>
          </cell>
        </row>
        <row r="255">
          <cell r="B255">
            <v>1480</v>
          </cell>
          <cell r="C255" t="str">
            <v>Putnam, WV</v>
          </cell>
          <cell r="E255">
            <v>0.94430000000000003</v>
          </cell>
          <cell r="F255">
            <v>113.561059</v>
          </cell>
          <cell r="G255">
            <v>662.80382200000008</v>
          </cell>
          <cell r="H255">
            <v>118.467116</v>
          </cell>
          <cell r="I255">
            <v>506.55198900000005</v>
          </cell>
        </row>
        <row r="256">
          <cell r="B256">
            <v>1520</v>
          </cell>
          <cell r="C256" t="str">
            <v>Charlotte-Gastonia-</v>
          </cell>
          <cell r="E256">
            <v>1.0452999999999999</v>
          </cell>
          <cell r="F256">
            <v>121.75518899999999</v>
          </cell>
          <cell r="G256">
            <v>710.63136199999997</v>
          </cell>
          <cell r="H256">
            <v>125.145236</v>
          </cell>
          <cell r="I256">
            <v>540.51121899999998</v>
          </cell>
        </row>
        <row r="257">
          <cell r="B257">
            <v>1520</v>
          </cell>
          <cell r="C257" t="str">
            <v>Rock Hill, NC-SC</v>
          </cell>
          <cell r="E257">
            <v>1.0452999999999999</v>
          </cell>
          <cell r="F257">
            <v>121.75518899999999</v>
          </cell>
          <cell r="G257">
            <v>710.63136199999997</v>
          </cell>
          <cell r="H257">
            <v>125.145236</v>
          </cell>
          <cell r="I257">
            <v>540.51121899999998</v>
          </cell>
        </row>
        <row r="258">
          <cell r="B258">
            <v>1520</v>
          </cell>
          <cell r="C258" t="str">
            <v>Cabarrus, NC</v>
          </cell>
          <cell r="E258">
            <v>1.0452999999999999</v>
          </cell>
          <cell r="F258">
            <v>121.75518899999999</v>
          </cell>
          <cell r="G258">
            <v>710.63136199999997</v>
          </cell>
          <cell r="H258">
            <v>125.145236</v>
          </cell>
          <cell r="I258">
            <v>540.51121899999998</v>
          </cell>
        </row>
        <row r="259">
          <cell r="B259">
            <v>1520</v>
          </cell>
          <cell r="C259" t="str">
            <v>Gaston, NC</v>
          </cell>
          <cell r="E259">
            <v>1.0452999999999999</v>
          </cell>
          <cell r="F259">
            <v>121.75518899999999</v>
          </cell>
          <cell r="G259">
            <v>710.63136199999997</v>
          </cell>
          <cell r="H259">
            <v>125.145236</v>
          </cell>
          <cell r="I259">
            <v>540.51121899999998</v>
          </cell>
        </row>
        <row r="260">
          <cell r="B260">
            <v>1520</v>
          </cell>
          <cell r="C260" t="str">
            <v>Lincoln, NC</v>
          </cell>
          <cell r="E260">
            <v>1.0452999999999999</v>
          </cell>
          <cell r="F260">
            <v>121.75518899999999</v>
          </cell>
          <cell r="G260">
            <v>710.63136199999997</v>
          </cell>
          <cell r="H260">
            <v>125.145236</v>
          </cell>
          <cell r="I260">
            <v>540.51121899999998</v>
          </cell>
        </row>
        <row r="261">
          <cell r="B261">
            <v>1520</v>
          </cell>
          <cell r="C261" t="str">
            <v>Mecklenburg, NC</v>
          </cell>
          <cell r="E261">
            <v>1.0452999999999999</v>
          </cell>
          <cell r="F261">
            <v>121.75518899999999</v>
          </cell>
          <cell r="G261">
            <v>710.63136199999997</v>
          </cell>
          <cell r="H261">
            <v>125.145236</v>
          </cell>
          <cell r="I261">
            <v>540.51121899999998</v>
          </cell>
        </row>
        <row r="262">
          <cell r="B262">
            <v>1520</v>
          </cell>
          <cell r="C262" t="str">
            <v>Rowan, NC</v>
          </cell>
          <cell r="E262">
            <v>1.0452999999999999</v>
          </cell>
          <cell r="F262">
            <v>121.75518899999999</v>
          </cell>
          <cell r="G262">
            <v>710.63136199999997</v>
          </cell>
          <cell r="H262">
            <v>125.145236</v>
          </cell>
          <cell r="I262">
            <v>540.51121899999998</v>
          </cell>
        </row>
        <row r="263">
          <cell r="B263">
            <v>1520</v>
          </cell>
          <cell r="C263" t="str">
            <v>Stanly, NC</v>
          </cell>
          <cell r="E263">
            <v>1.0452999999999999</v>
          </cell>
          <cell r="F263">
            <v>121.75518899999999</v>
          </cell>
          <cell r="G263">
            <v>710.63136199999997</v>
          </cell>
          <cell r="H263">
            <v>125.145236</v>
          </cell>
          <cell r="I263">
            <v>540.51121899999998</v>
          </cell>
        </row>
        <row r="264">
          <cell r="B264">
            <v>1520</v>
          </cell>
          <cell r="C264" t="str">
            <v>Union, NC</v>
          </cell>
          <cell r="E264">
            <v>1.0452999999999999</v>
          </cell>
          <cell r="F264">
            <v>121.75518899999999</v>
          </cell>
          <cell r="G264">
            <v>710.63136199999997</v>
          </cell>
          <cell r="H264">
            <v>125.145236</v>
          </cell>
          <cell r="I264">
            <v>540.51121899999998</v>
          </cell>
        </row>
        <row r="265">
          <cell r="B265">
            <v>1520</v>
          </cell>
          <cell r="C265" t="str">
            <v>York, SC</v>
          </cell>
          <cell r="E265">
            <v>1.0452999999999999</v>
          </cell>
          <cell r="F265">
            <v>121.75518899999999</v>
          </cell>
          <cell r="G265">
            <v>710.63136199999997</v>
          </cell>
          <cell r="H265">
            <v>125.145236</v>
          </cell>
          <cell r="I265">
            <v>540.51121899999998</v>
          </cell>
        </row>
        <row r="266">
          <cell r="B266">
            <v>1540</v>
          </cell>
          <cell r="C266" t="str">
            <v>Charlottesville, VA</v>
          </cell>
          <cell r="E266">
            <v>1.1076999999999999</v>
          </cell>
          <cell r="F266">
            <v>126.81770099999999</v>
          </cell>
          <cell r="G266">
            <v>740.18025799999998</v>
          </cell>
          <cell r="H266">
            <v>129.27112399999999</v>
          </cell>
          <cell r="I266">
            <v>561.49197099999992</v>
          </cell>
        </row>
        <row r="267">
          <cell r="B267">
            <v>1540</v>
          </cell>
          <cell r="C267" t="str">
            <v>Albemarle, VA</v>
          </cell>
          <cell r="E267">
            <v>1.1076999999999999</v>
          </cell>
          <cell r="F267">
            <v>126.81770099999999</v>
          </cell>
          <cell r="G267">
            <v>740.18025799999998</v>
          </cell>
          <cell r="H267">
            <v>129.27112399999999</v>
          </cell>
          <cell r="I267">
            <v>561.49197099999992</v>
          </cell>
        </row>
        <row r="268">
          <cell r="B268">
            <v>1540</v>
          </cell>
          <cell r="C268" t="str">
            <v>Charlottesville City, VA</v>
          </cell>
          <cell r="E268">
            <v>1.1076999999999999</v>
          </cell>
          <cell r="F268">
            <v>126.81770099999999</v>
          </cell>
          <cell r="G268">
            <v>740.18025799999998</v>
          </cell>
          <cell r="H268">
            <v>129.27112399999999</v>
          </cell>
          <cell r="I268">
            <v>561.49197099999992</v>
          </cell>
        </row>
        <row r="269">
          <cell r="B269">
            <v>1540</v>
          </cell>
          <cell r="C269" t="str">
            <v>Fluvanna, VA</v>
          </cell>
          <cell r="E269">
            <v>1.1076999999999999</v>
          </cell>
          <cell r="F269">
            <v>126.81770099999999</v>
          </cell>
          <cell r="G269">
            <v>740.18025799999998</v>
          </cell>
          <cell r="H269">
            <v>129.27112399999999</v>
          </cell>
          <cell r="I269">
            <v>561.49197099999992</v>
          </cell>
        </row>
        <row r="270">
          <cell r="B270">
            <v>1540</v>
          </cell>
          <cell r="C270" t="str">
            <v>Greene, VA</v>
          </cell>
          <cell r="E270">
            <v>1.1076999999999999</v>
          </cell>
          <cell r="F270">
            <v>126.81770099999999</v>
          </cell>
          <cell r="G270">
            <v>740.18025799999998</v>
          </cell>
          <cell r="H270">
            <v>129.27112399999999</v>
          </cell>
          <cell r="I270">
            <v>561.49197099999992</v>
          </cell>
        </row>
        <row r="271">
          <cell r="B271">
            <v>1560</v>
          </cell>
          <cell r="C271" t="str">
            <v>Chattanooga, TN-GA</v>
          </cell>
          <cell r="E271">
            <v>0.9526</v>
          </cell>
          <cell r="F271">
            <v>114.234438</v>
          </cell>
          <cell r="G271">
            <v>666.73420400000009</v>
          </cell>
          <cell r="H271">
            <v>119.01591200000001</v>
          </cell>
          <cell r="I271">
            <v>509.34269800000004</v>
          </cell>
        </row>
        <row r="272">
          <cell r="B272">
            <v>1560</v>
          </cell>
          <cell r="C272" t="str">
            <v>Catoosa, GA</v>
          </cell>
          <cell r="E272">
            <v>0.9526</v>
          </cell>
          <cell r="F272">
            <v>114.234438</v>
          </cell>
          <cell r="G272">
            <v>666.73420400000009</v>
          </cell>
          <cell r="H272">
            <v>119.01591200000001</v>
          </cell>
          <cell r="I272">
            <v>509.34269800000004</v>
          </cell>
        </row>
        <row r="273">
          <cell r="B273">
            <v>1560</v>
          </cell>
          <cell r="C273" t="str">
            <v>Dade, GA</v>
          </cell>
          <cell r="E273">
            <v>0.9526</v>
          </cell>
          <cell r="F273">
            <v>114.234438</v>
          </cell>
          <cell r="G273">
            <v>666.73420400000009</v>
          </cell>
          <cell r="H273">
            <v>119.01591200000001</v>
          </cell>
          <cell r="I273">
            <v>509.34269800000004</v>
          </cell>
        </row>
        <row r="274">
          <cell r="B274">
            <v>1560</v>
          </cell>
          <cell r="C274" t="str">
            <v>Walker, GA</v>
          </cell>
          <cell r="E274">
            <v>0.9526</v>
          </cell>
          <cell r="F274">
            <v>114.234438</v>
          </cell>
          <cell r="G274">
            <v>666.73420400000009</v>
          </cell>
          <cell r="H274">
            <v>119.01591200000001</v>
          </cell>
          <cell r="I274">
            <v>509.34269800000004</v>
          </cell>
        </row>
        <row r="275">
          <cell r="B275">
            <v>1560</v>
          </cell>
          <cell r="C275" t="str">
            <v>Hamilton, TN</v>
          </cell>
          <cell r="E275">
            <v>0.9526</v>
          </cell>
          <cell r="F275">
            <v>114.234438</v>
          </cell>
          <cell r="G275">
            <v>666.73420400000009</v>
          </cell>
          <cell r="H275">
            <v>119.01591200000001</v>
          </cell>
          <cell r="I275">
            <v>509.34269800000004</v>
          </cell>
        </row>
        <row r="276">
          <cell r="B276">
            <v>1560</v>
          </cell>
          <cell r="C276" t="str">
            <v>Marion, TN</v>
          </cell>
          <cell r="E276">
            <v>0.9526</v>
          </cell>
          <cell r="F276">
            <v>114.234438</v>
          </cell>
          <cell r="G276">
            <v>666.73420400000009</v>
          </cell>
          <cell r="H276">
            <v>119.01591200000001</v>
          </cell>
          <cell r="I276">
            <v>509.34269800000004</v>
          </cell>
        </row>
        <row r="277">
          <cell r="B277">
            <v>1580</v>
          </cell>
          <cell r="C277" t="str">
            <v>Cheyenne, WY</v>
          </cell>
          <cell r="E277">
            <v>0.91559999999999997</v>
          </cell>
          <cell r="F277">
            <v>111.23262799999999</v>
          </cell>
          <cell r="G277">
            <v>649.21322399999997</v>
          </cell>
          <cell r="H277">
            <v>116.569472</v>
          </cell>
          <cell r="I277">
            <v>496.90218800000002</v>
          </cell>
        </row>
        <row r="278">
          <cell r="B278">
            <v>1580</v>
          </cell>
          <cell r="C278" t="str">
            <v>Laramie, WY</v>
          </cell>
          <cell r="E278">
            <v>0.91559999999999997</v>
          </cell>
          <cell r="F278">
            <v>111.23262799999999</v>
          </cell>
          <cell r="G278">
            <v>649.21322399999997</v>
          </cell>
          <cell r="H278">
            <v>116.569472</v>
          </cell>
          <cell r="I278">
            <v>496.90218800000002</v>
          </cell>
        </row>
        <row r="279">
          <cell r="B279">
            <v>1600</v>
          </cell>
          <cell r="C279" t="str">
            <v>Chicago, IL</v>
          </cell>
          <cell r="E279">
            <v>1.1719999999999999</v>
          </cell>
          <cell r="F279">
            <v>132.03435999999999</v>
          </cell>
          <cell r="G279">
            <v>770.62887999999998</v>
          </cell>
          <cell r="H279">
            <v>133.52264</v>
          </cell>
          <cell r="I279">
            <v>583.11156000000005</v>
          </cell>
        </row>
        <row r="280">
          <cell r="B280">
            <v>1600</v>
          </cell>
          <cell r="C280" t="str">
            <v>Cook, IL</v>
          </cell>
          <cell r="E280">
            <v>1.1719999999999999</v>
          </cell>
          <cell r="F280">
            <v>132.03435999999999</v>
          </cell>
          <cell r="G280">
            <v>770.62887999999998</v>
          </cell>
          <cell r="H280">
            <v>133.52264</v>
          </cell>
          <cell r="I280">
            <v>583.11156000000005</v>
          </cell>
        </row>
        <row r="281">
          <cell r="B281">
            <v>1600</v>
          </cell>
          <cell r="C281" t="str">
            <v>DeKalb, IL</v>
          </cell>
          <cell r="E281">
            <v>1.1719999999999999</v>
          </cell>
          <cell r="F281">
            <v>132.03435999999999</v>
          </cell>
          <cell r="G281">
            <v>770.62887999999998</v>
          </cell>
          <cell r="H281">
            <v>133.52264</v>
          </cell>
          <cell r="I281">
            <v>583.11156000000005</v>
          </cell>
        </row>
        <row r="282">
          <cell r="B282">
            <v>1600</v>
          </cell>
          <cell r="C282" t="str">
            <v>Du Page, IL</v>
          </cell>
          <cell r="E282">
            <v>1.1719999999999999</v>
          </cell>
          <cell r="F282">
            <v>132.03435999999999</v>
          </cell>
          <cell r="G282">
            <v>770.62887999999998</v>
          </cell>
          <cell r="H282">
            <v>133.52264</v>
          </cell>
          <cell r="I282">
            <v>583.11156000000005</v>
          </cell>
        </row>
        <row r="283">
          <cell r="B283">
            <v>1600</v>
          </cell>
          <cell r="C283" t="str">
            <v>Grundy, IL</v>
          </cell>
          <cell r="E283">
            <v>1.1719999999999999</v>
          </cell>
          <cell r="F283">
            <v>132.03435999999999</v>
          </cell>
          <cell r="G283">
            <v>770.62887999999998</v>
          </cell>
          <cell r="H283">
            <v>133.52264</v>
          </cell>
          <cell r="I283">
            <v>583.11156000000005</v>
          </cell>
        </row>
        <row r="284">
          <cell r="B284">
            <v>1600</v>
          </cell>
          <cell r="C284" t="str">
            <v>Kane, IL</v>
          </cell>
          <cell r="E284">
            <v>1.1719999999999999</v>
          </cell>
          <cell r="F284">
            <v>132.03435999999999</v>
          </cell>
          <cell r="G284">
            <v>770.62887999999998</v>
          </cell>
          <cell r="H284">
            <v>133.52264</v>
          </cell>
          <cell r="I284">
            <v>583.11156000000005</v>
          </cell>
        </row>
        <row r="285">
          <cell r="B285">
            <v>1600</v>
          </cell>
          <cell r="C285" t="str">
            <v>Kendall, IL</v>
          </cell>
          <cell r="E285">
            <v>1.1719999999999999</v>
          </cell>
          <cell r="F285">
            <v>132.03435999999999</v>
          </cell>
          <cell r="G285">
            <v>770.62887999999998</v>
          </cell>
          <cell r="H285">
            <v>133.52264</v>
          </cell>
          <cell r="I285">
            <v>583.11156000000005</v>
          </cell>
        </row>
        <row r="286">
          <cell r="B286">
            <v>1600</v>
          </cell>
          <cell r="C286" t="str">
            <v>Lake, IL</v>
          </cell>
          <cell r="E286">
            <v>1.1719999999999999</v>
          </cell>
          <cell r="F286">
            <v>132.03435999999999</v>
          </cell>
          <cell r="G286">
            <v>770.62887999999998</v>
          </cell>
          <cell r="H286">
            <v>133.52264</v>
          </cell>
          <cell r="I286">
            <v>583.11156000000005</v>
          </cell>
        </row>
        <row r="287">
          <cell r="B287">
            <v>1600</v>
          </cell>
          <cell r="C287" t="str">
            <v>McHenry, IL</v>
          </cell>
          <cell r="E287">
            <v>1.1719999999999999</v>
          </cell>
          <cell r="F287">
            <v>132.03435999999999</v>
          </cell>
          <cell r="G287">
            <v>770.62887999999998</v>
          </cell>
          <cell r="H287">
            <v>133.52264</v>
          </cell>
          <cell r="I287">
            <v>583.11156000000005</v>
          </cell>
        </row>
        <row r="288">
          <cell r="B288">
            <v>1600</v>
          </cell>
          <cell r="C288" t="str">
            <v>Will, IL</v>
          </cell>
          <cell r="E288">
            <v>1.1719999999999999</v>
          </cell>
          <cell r="F288">
            <v>132.03435999999999</v>
          </cell>
          <cell r="G288">
            <v>770.62887999999998</v>
          </cell>
          <cell r="H288">
            <v>133.52264</v>
          </cell>
          <cell r="I288">
            <v>583.11156000000005</v>
          </cell>
        </row>
        <row r="289">
          <cell r="B289">
            <v>1620</v>
          </cell>
          <cell r="C289" t="str">
            <v>Chico-Paradise, CA</v>
          </cell>
          <cell r="E289">
            <v>1.0342</v>
          </cell>
          <cell r="F289">
            <v>120.854646</v>
          </cell>
          <cell r="G289">
            <v>705.37506800000006</v>
          </cell>
          <cell r="H289">
            <v>124.411304</v>
          </cell>
          <cell r="I289">
            <v>536.77906600000006</v>
          </cell>
        </row>
        <row r="290">
          <cell r="B290">
            <v>1620</v>
          </cell>
          <cell r="C290" t="str">
            <v>Butte, CA</v>
          </cell>
          <cell r="E290">
            <v>1.0342</v>
          </cell>
          <cell r="F290">
            <v>120.854646</v>
          </cell>
          <cell r="G290">
            <v>705.37506800000006</v>
          </cell>
          <cell r="H290">
            <v>124.411304</v>
          </cell>
          <cell r="I290">
            <v>536.77906600000006</v>
          </cell>
        </row>
        <row r="291">
          <cell r="B291">
            <v>1640</v>
          </cell>
          <cell r="C291" t="str">
            <v xml:space="preserve">Cincinnati, OH-KY-IN </v>
          </cell>
          <cell r="E291">
            <v>0.99550000000000005</v>
          </cell>
          <cell r="F291">
            <v>117.714915</v>
          </cell>
          <cell r="G291">
            <v>687.04907000000003</v>
          </cell>
          <cell r="H291">
            <v>121.85246000000001</v>
          </cell>
          <cell r="I291">
            <v>523.76696500000003</v>
          </cell>
        </row>
        <row r="292">
          <cell r="B292">
            <v>1640</v>
          </cell>
          <cell r="C292" t="str">
            <v>Brown, OH</v>
          </cell>
          <cell r="E292">
            <v>0.99550000000000005</v>
          </cell>
          <cell r="F292">
            <v>117.714915</v>
          </cell>
          <cell r="G292">
            <v>687.04907000000003</v>
          </cell>
          <cell r="H292">
            <v>121.85246000000001</v>
          </cell>
          <cell r="I292">
            <v>523.76696500000003</v>
          </cell>
        </row>
        <row r="293">
          <cell r="B293">
            <v>1640</v>
          </cell>
          <cell r="C293" t="str">
            <v>Clermont, OH</v>
          </cell>
          <cell r="E293">
            <v>0.99550000000000005</v>
          </cell>
          <cell r="F293">
            <v>117.714915</v>
          </cell>
          <cell r="G293">
            <v>687.04907000000003</v>
          </cell>
          <cell r="H293">
            <v>121.85246000000001</v>
          </cell>
          <cell r="I293">
            <v>523.76696500000003</v>
          </cell>
        </row>
        <row r="294">
          <cell r="B294">
            <v>1640</v>
          </cell>
          <cell r="C294" t="str">
            <v>Hamilton, OH</v>
          </cell>
          <cell r="E294">
            <v>0.99550000000000005</v>
          </cell>
          <cell r="F294">
            <v>117.714915</v>
          </cell>
          <cell r="G294">
            <v>687.04907000000003</v>
          </cell>
          <cell r="H294">
            <v>121.85246000000001</v>
          </cell>
          <cell r="I294">
            <v>523.76696500000003</v>
          </cell>
        </row>
        <row r="295">
          <cell r="B295">
            <v>1640</v>
          </cell>
          <cell r="C295" t="str">
            <v>Warren, OH</v>
          </cell>
          <cell r="E295">
            <v>0.99550000000000005</v>
          </cell>
          <cell r="F295">
            <v>117.714915</v>
          </cell>
          <cell r="G295">
            <v>687.04907000000003</v>
          </cell>
          <cell r="H295">
            <v>121.85246000000001</v>
          </cell>
          <cell r="I295">
            <v>523.76696500000003</v>
          </cell>
        </row>
        <row r="296">
          <cell r="B296">
            <v>1640</v>
          </cell>
          <cell r="C296" t="str">
            <v>Boone, KY</v>
          </cell>
          <cell r="E296">
            <v>0.99550000000000005</v>
          </cell>
          <cell r="F296">
            <v>117.714915</v>
          </cell>
          <cell r="G296">
            <v>687.04907000000003</v>
          </cell>
          <cell r="H296">
            <v>121.85246000000001</v>
          </cell>
          <cell r="I296">
            <v>523.76696500000003</v>
          </cell>
        </row>
        <row r="297">
          <cell r="B297">
            <v>1640</v>
          </cell>
          <cell r="C297" t="str">
            <v>Campbell, KY</v>
          </cell>
          <cell r="E297">
            <v>0.99550000000000005</v>
          </cell>
          <cell r="F297">
            <v>117.714915</v>
          </cell>
          <cell r="G297">
            <v>687.04907000000003</v>
          </cell>
          <cell r="H297">
            <v>121.85246000000001</v>
          </cell>
          <cell r="I297">
            <v>523.76696500000003</v>
          </cell>
        </row>
        <row r="298">
          <cell r="B298">
            <v>1640</v>
          </cell>
          <cell r="C298" t="str">
            <v>Gallatin, KY</v>
          </cell>
          <cell r="E298">
            <v>0.99550000000000005</v>
          </cell>
          <cell r="F298">
            <v>117.714915</v>
          </cell>
          <cell r="G298">
            <v>687.04907000000003</v>
          </cell>
          <cell r="H298">
            <v>121.85246000000001</v>
          </cell>
          <cell r="I298">
            <v>523.76696500000003</v>
          </cell>
        </row>
        <row r="299">
          <cell r="B299">
            <v>1640</v>
          </cell>
          <cell r="C299" t="str">
            <v>Grant, KY</v>
          </cell>
          <cell r="E299">
            <v>0.99550000000000005</v>
          </cell>
          <cell r="F299">
            <v>117.714915</v>
          </cell>
          <cell r="G299">
            <v>687.04907000000003</v>
          </cell>
          <cell r="H299">
            <v>121.85246000000001</v>
          </cell>
          <cell r="I299">
            <v>523.76696500000003</v>
          </cell>
        </row>
        <row r="300">
          <cell r="B300">
            <v>1640</v>
          </cell>
          <cell r="C300" t="str">
            <v>Kenton, KY</v>
          </cell>
          <cell r="E300">
            <v>0.99550000000000005</v>
          </cell>
          <cell r="F300">
            <v>117.714915</v>
          </cell>
          <cell r="G300">
            <v>687.04907000000003</v>
          </cell>
          <cell r="H300">
            <v>121.85246000000001</v>
          </cell>
          <cell r="I300">
            <v>523.76696500000003</v>
          </cell>
        </row>
        <row r="301">
          <cell r="B301">
            <v>1640</v>
          </cell>
          <cell r="C301" t="str">
            <v>Pendleton, KY</v>
          </cell>
          <cell r="E301">
            <v>0.99550000000000005</v>
          </cell>
          <cell r="F301">
            <v>117.714915</v>
          </cell>
          <cell r="G301">
            <v>687.04907000000003</v>
          </cell>
          <cell r="H301">
            <v>121.85246000000001</v>
          </cell>
          <cell r="I301">
            <v>523.76696500000003</v>
          </cell>
        </row>
        <row r="302">
          <cell r="B302">
            <v>1640</v>
          </cell>
          <cell r="C302" t="str">
            <v>Dearborn, IN</v>
          </cell>
          <cell r="E302">
            <v>0.99550000000000005</v>
          </cell>
          <cell r="F302">
            <v>117.714915</v>
          </cell>
          <cell r="G302">
            <v>687.04907000000003</v>
          </cell>
          <cell r="H302">
            <v>121.85246000000001</v>
          </cell>
          <cell r="I302">
            <v>523.76696500000003</v>
          </cell>
        </row>
        <row r="303">
          <cell r="B303">
            <v>1640</v>
          </cell>
          <cell r="C303" t="str">
            <v>Ohio, IN</v>
          </cell>
          <cell r="E303">
            <v>0.99550000000000005</v>
          </cell>
          <cell r="F303">
            <v>117.714915</v>
          </cell>
          <cell r="G303">
            <v>687.04907000000003</v>
          </cell>
          <cell r="H303">
            <v>121.85246000000001</v>
          </cell>
          <cell r="I303">
            <v>523.76696500000003</v>
          </cell>
        </row>
        <row r="304">
          <cell r="B304">
            <v>1660</v>
          </cell>
          <cell r="C304" t="str">
            <v>Clarksville-Hopkinsville, TN-KY</v>
          </cell>
          <cell r="E304">
            <v>0.8921</v>
          </cell>
          <cell r="F304">
            <v>109.32607299999999</v>
          </cell>
          <cell r="G304">
            <v>638.08503399999995</v>
          </cell>
          <cell r="H304">
            <v>115.015652</v>
          </cell>
          <cell r="I304">
            <v>489.00078300000001</v>
          </cell>
        </row>
        <row r="305">
          <cell r="B305">
            <v>1660</v>
          </cell>
          <cell r="C305" t="str">
            <v>Christian, KY</v>
          </cell>
          <cell r="E305">
            <v>0.8921</v>
          </cell>
          <cell r="F305">
            <v>109.32607299999999</v>
          </cell>
          <cell r="G305">
            <v>638.08503399999995</v>
          </cell>
          <cell r="H305">
            <v>115.015652</v>
          </cell>
          <cell r="I305">
            <v>489.00078300000001</v>
          </cell>
        </row>
        <row r="306">
          <cell r="B306">
            <v>1660</v>
          </cell>
          <cell r="C306" t="str">
            <v>Montgomery, TN</v>
          </cell>
          <cell r="E306">
            <v>0.8921</v>
          </cell>
          <cell r="F306">
            <v>109.32607299999999</v>
          </cell>
          <cell r="G306">
            <v>638.08503399999995</v>
          </cell>
          <cell r="H306">
            <v>115.015652</v>
          </cell>
          <cell r="I306">
            <v>489.00078300000001</v>
          </cell>
        </row>
        <row r="307">
          <cell r="B307">
            <v>1680</v>
          </cell>
          <cell r="C307" t="str">
            <v xml:space="preserve">Cleveland-Lorain-Elyria, OH </v>
          </cell>
          <cell r="E307">
            <v>1.0262</v>
          </cell>
          <cell r="F307">
            <v>120.205606</v>
          </cell>
          <cell r="G307">
            <v>701.58674799999994</v>
          </cell>
          <cell r="H307">
            <v>123.882344</v>
          </cell>
          <cell r="I307">
            <v>534.08922600000005</v>
          </cell>
        </row>
        <row r="308">
          <cell r="B308">
            <v>1680</v>
          </cell>
          <cell r="C308" t="str">
            <v>Ashtabula, OH</v>
          </cell>
          <cell r="E308">
            <v>1.0262</v>
          </cell>
          <cell r="F308">
            <v>120.205606</v>
          </cell>
          <cell r="G308">
            <v>701.58674799999994</v>
          </cell>
          <cell r="H308">
            <v>123.882344</v>
          </cell>
          <cell r="I308">
            <v>534.08922600000005</v>
          </cell>
        </row>
        <row r="309">
          <cell r="B309">
            <v>1680</v>
          </cell>
          <cell r="C309" t="str">
            <v>Cuyahoga, OH</v>
          </cell>
          <cell r="E309">
            <v>1.0262</v>
          </cell>
          <cell r="F309">
            <v>120.205606</v>
          </cell>
          <cell r="G309">
            <v>701.58674799999994</v>
          </cell>
          <cell r="H309">
            <v>123.882344</v>
          </cell>
          <cell r="I309">
            <v>534.08922600000005</v>
          </cell>
        </row>
        <row r="310">
          <cell r="B310">
            <v>1680</v>
          </cell>
          <cell r="C310" t="str">
            <v>Geauga, OH</v>
          </cell>
          <cell r="E310">
            <v>1.0262</v>
          </cell>
          <cell r="F310">
            <v>120.205606</v>
          </cell>
          <cell r="G310">
            <v>701.58674799999994</v>
          </cell>
          <cell r="H310">
            <v>123.882344</v>
          </cell>
          <cell r="I310">
            <v>534.08922600000005</v>
          </cell>
        </row>
        <row r="311">
          <cell r="B311">
            <v>1680</v>
          </cell>
          <cell r="C311" t="str">
            <v>Lake, OH</v>
          </cell>
          <cell r="E311">
            <v>1.0262</v>
          </cell>
          <cell r="F311">
            <v>120.205606</v>
          </cell>
          <cell r="G311">
            <v>701.58674799999994</v>
          </cell>
          <cell r="H311">
            <v>123.882344</v>
          </cell>
          <cell r="I311">
            <v>534.08922600000005</v>
          </cell>
        </row>
        <row r="312">
          <cell r="B312">
            <v>1680</v>
          </cell>
          <cell r="C312" t="str">
            <v>Lorain, OH</v>
          </cell>
          <cell r="E312">
            <v>1.0262</v>
          </cell>
          <cell r="F312">
            <v>120.205606</v>
          </cell>
          <cell r="G312">
            <v>701.58674799999994</v>
          </cell>
          <cell r="H312">
            <v>123.882344</v>
          </cell>
          <cell r="I312">
            <v>534.08922600000005</v>
          </cell>
        </row>
        <row r="313">
          <cell r="B313">
            <v>1680</v>
          </cell>
          <cell r="C313" t="str">
            <v>Medina, OH</v>
          </cell>
          <cell r="E313">
            <v>1.0262</v>
          </cell>
          <cell r="F313">
            <v>120.205606</v>
          </cell>
          <cell r="G313">
            <v>701.58674799999994</v>
          </cell>
          <cell r="H313">
            <v>123.882344</v>
          </cell>
          <cell r="I313">
            <v>534.08922600000005</v>
          </cell>
        </row>
        <row r="314">
          <cell r="B314">
            <v>1720</v>
          </cell>
          <cell r="C314" t="str">
            <v xml:space="preserve">Colorado Springs, CO  </v>
          </cell>
          <cell r="E314">
            <v>1.0523</v>
          </cell>
          <cell r="F314">
            <v>122.323099</v>
          </cell>
          <cell r="G314">
            <v>713.94614200000001</v>
          </cell>
          <cell r="H314">
            <v>125.60807600000001</v>
          </cell>
          <cell r="I314">
            <v>542.8648290000001</v>
          </cell>
        </row>
        <row r="315">
          <cell r="B315">
            <v>1720</v>
          </cell>
          <cell r="C315" t="str">
            <v>El Paso, CO</v>
          </cell>
          <cell r="E315">
            <v>1.0523</v>
          </cell>
          <cell r="F315">
            <v>122.323099</v>
          </cell>
          <cell r="G315">
            <v>713.94614200000001</v>
          </cell>
          <cell r="H315">
            <v>125.60807600000001</v>
          </cell>
          <cell r="I315">
            <v>542.8648290000001</v>
          </cell>
        </row>
        <row r="316">
          <cell r="B316">
            <v>1740</v>
          </cell>
          <cell r="C316" t="str">
            <v>Columbia, MO</v>
          </cell>
          <cell r="E316">
            <v>0.90159999999999996</v>
          </cell>
          <cell r="F316">
            <v>110.096808</v>
          </cell>
          <cell r="G316">
            <v>642.583664</v>
          </cell>
          <cell r="H316">
            <v>115.643792</v>
          </cell>
          <cell r="I316">
            <v>492.19496800000002</v>
          </cell>
        </row>
        <row r="317">
          <cell r="B317">
            <v>1740</v>
          </cell>
          <cell r="C317" t="str">
            <v>Boone, MO</v>
          </cell>
          <cell r="E317">
            <v>0.90159999999999996</v>
          </cell>
          <cell r="F317">
            <v>110.096808</v>
          </cell>
          <cell r="G317">
            <v>642.583664</v>
          </cell>
          <cell r="H317">
            <v>115.643792</v>
          </cell>
          <cell r="I317">
            <v>492.19496800000002</v>
          </cell>
        </row>
        <row r="318">
          <cell r="B318">
            <v>1760</v>
          </cell>
          <cell r="C318" t="str">
            <v>Columbia, SC</v>
          </cell>
          <cell r="E318">
            <v>0.98770000000000002</v>
          </cell>
          <cell r="F318">
            <v>117.08210099999999</v>
          </cell>
          <cell r="G318">
            <v>683.355458</v>
          </cell>
          <cell r="H318">
            <v>121.336724</v>
          </cell>
          <cell r="I318">
            <v>521.14437100000009</v>
          </cell>
        </row>
        <row r="319">
          <cell r="B319">
            <v>1760</v>
          </cell>
          <cell r="C319" t="str">
            <v>Lexington, SC</v>
          </cell>
          <cell r="E319">
            <v>0.98770000000000002</v>
          </cell>
          <cell r="F319">
            <v>117.08210099999999</v>
          </cell>
          <cell r="G319">
            <v>683.355458</v>
          </cell>
          <cell r="H319">
            <v>121.336724</v>
          </cell>
          <cell r="I319">
            <v>521.14437100000009</v>
          </cell>
        </row>
        <row r="320">
          <cell r="B320">
            <v>1760</v>
          </cell>
          <cell r="C320" t="str">
            <v>Richland, SC</v>
          </cell>
          <cell r="E320">
            <v>0.98770000000000002</v>
          </cell>
          <cell r="F320">
            <v>117.08210099999999</v>
          </cell>
          <cell r="G320">
            <v>683.355458</v>
          </cell>
          <cell r="H320">
            <v>121.336724</v>
          </cell>
          <cell r="I320">
            <v>521.14437100000009</v>
          </cell>
        </row>
        <row r="321">
          <cell r="B321">
            <v>1800</v>
          </cell>
          <cell r="C321" t="str">
            <v>Columbus, GA-AL</v>
          </cell>
          <cell r="E321">
            <v>0.88870000000000005</v>
          </cell>
          <cell r="F321">
            <v>109.050231</v>
          </cell>
          <cell r="G321">
            <v>636.47499800000003</v>
          </cell>
          <cell r="H321">
            <v>114.79084400000001</v>
          </cell>
          <cell r="I321">
            <v>487.85760100000005</v>
          </cell>
        </row>
        <row r="322">
          <cell r="B322">
            <v>1800</v>
          </cell>
          <cell r="C322" t="str">
            <v>Chattahochee, GA</v>
          </cell>
          <cell r="E322">
            <v>0.88870000000000005</v>
          </cell>
          <cell r="F322">
            <v>109.050231</v>
          </cell>
          <cell r="G322">
            <v>636.47499800000003</v>
          </cell>
          <cell r="H322">
            <v>114.79084400000001</v>
          </cell>
          <cell r="I322">
            <v>487.85760100000005</v>
          </cell>
        </row>
        <row r="323">
          <cell r="B323">
            <v>1800</v>
          </cell>
          <cell r="C323" t="str">
            <v>Harris, GA</v>
          </cell>
          <cell r="E323">
            <v>0.88870000000000005</v>
          </cell>
          <cell r="F323">
            <v>109.050231</v>
          </cell>
          <cell r="G323">
            <v>636.47499800000003</v>
          </cell>
          <cell r="H323">
            <v>114.79084400000001</v>
          </cell>
          <cell r="I323">
            <v>487.85760100000005</v>
          </cell>
        </row>
        <row r="324">
          <cell r="B324">
            <v>1800</v>
          </cell>
          <cell r="C324" t="str">
            <v>Muscogee, GA</v>
          </cell>
          <cell r="E324">
            <v>0.88870000000000005</v>
          </cell>
          <cell r="F324">
            <v>109.050231</v>
          </cell>
          <cell r="G324">
            <v>636.47499800000003</v>
          </cell>
          <cell r="H324">
            <v>114.79084400000001</v>
          </cell>
          <cell r="I324">
            <v>487.85760100000005</v>
          </cell>
        </row>
        <row r="325">
          <cell r="B325">
            <v>1800</v>
          </cell>
          <cell r="C325" t="str">
            <v>Russell, AL</v>
          </cell>
          <cell r="E325">
            <v>0.88870000000000005</v>
          </cell>
          <cell r="F325">
            <v>109.050231</v>
          </cell>
          <cell r="G325">
            <v>636.47499800000003</v>
          </cell>
          <cell r="H325">
            <v>114.79084400000001</v>
          </cell>
          <cell r="I325">
            <v>487.85760100000005</v>
          </cell>
        </row>
        <row r="326">
          <cell r="B326">
            <v>1840</v>
          </cell>
          <cell r="C326" t="str">
            <v>Columbus, OH</v>
          </cell>
          <cell r="E326">
            <v>1.0347999999999999</v>
          </cell>
          <cell r="F326">
            <v>120.903324</v>
          </cell>
          <cell r="G326">
            <v>705.65919199999996</v>
          </cell>
          <cell r="H326">
            <v>124.450976</v>
          </cell>
          <cell r="I326">
            <v>536.98080400000003</v>
          </cell>
        </row>
        <row r="327">
          <cell r="B327">
            <v>1840</v>
          </cell>
          <cell r="C327" t="str">
            <v>Delaware, OH</v>
          </cell>
          <cell r="E327">
            <v>1.0347999999999999</v>
          </cell>
          <cell r="F327">
            <v>120.903324</v>
          </cell>
          <cell r="G327">
            <v>705.65919199999996</v>
          </cell>
          <cell r="H327">
            <v>124.450976</v>
          </cell>
          <cell r="I327">
            <v>536.98080400000003</v>
          </cell>
        </row>
        <row r="328">
          <cell r="B328">
            <v>1840</v>
          </cell>
          <cell r="C328" t="str">
            <v>Fairfield, OH</v>
          </cell>
          <cell r="E328">
            <v>1.0347999999999999</v>
          </cell>
          <cell r="F328">
            <v>120.903324</v>
          </cell>
          <cell r="G328">
            <v>705.65919199999996</v>
          </cell>
          <cell r="H328">
            <v>124.450976</v>
          </cell>
          <cell r="I328">
            <v>536.98080400000003</v>
          </cell>
        </row>
        <row r="329">
          <cell r="B329">
            <v>1840</v>
          </cell>
          <cell r="C329" t="str">
            <v>Franklin, OH</v>
          </cell>
          <cell r="E329">
            <v>1.0347999999999999</v>
          </cell>
          <cell r="F329">
            <v>120.903324</v>
          </cell>
          <cell r="G329">
            <v>705.65919199999996</v>
          </cell>
          <cell r="H329">
            <v>124.450976</v>
          </cell>
          <cell r="I329">
            <v>536.98080400000003</v>
          </cell>
        </row>
        <row r="330">
          <cell r="B330">
            <v>1840</v>
          </cell>
          <cell r="C330" t="str">
            <v>Licking, OH</v>
          </cell>
          <cell r="E330">
            <v>1.0347999999999999</v>
          </cell>
          <cell r="F330">
            <v>120.903324</v>
          </cell>
          <cell r="G330">
            <v>705.65919199999996</v>
          </cell>
          <cell r="H330">
            <v>124.450976</v>
          </cell>
          <cell r="I330">
            <v>536.98080400000003</v>
          </cell>
        </row>
        <row r="331">
          <cell r="B331">
            <v>1840</v>
          </cell>
          <cell r="C331" t="str">
            <v>Madison, OH</v>
          </cell>
          <cell r="E331">
            <v>1.0347999999999999</v>
          </cell>
          <cell r="F331">
            <v>120.903324</v>
          </cell>
          <cell r="G331">
            <v>705.65919199999996</v>
          </cell>
          <cell r="H331">
            <v>124.450976</v>
          </cell>
          <cell r="I331">
            <v>536.98080400000003</v>
          </cell>
        </row>
        <row r="332">
          <cell r="B332">
            <v>1840</v>
          </cell>
          <cell r="C332" t="str">
            <v>Pickaway, OH</v>
          </cell>
          <cell r="E332">
            <v>1.0347999999999999</v>
          </cell>
          <cell r="F332">
            <v>120.903324</v>
          </cell>
          <cell r="G332">
            <v>705.65919199999996</v>
          </cell>
          <cell r="H332">
            <v>124.450976</v>
          </cell>
          <cell r="I332">
            <v>536.98080400000003</v>
          </cell>
        </row>
        <row r="333">
          <cell r="B333">
            <v>1880</v>
          </cell>
          <cell r="C333" t="str">
            <v>Corpus Christi, TX</v>
          </cell>
          <cell r="E333">
            <v>0.9264</v>
          </cell>
          <cell r="F333">
            <v>112.10883199999999</v>
          </cell>
          <cell r="G333">
            <v>654.32745599999998</v>
          </cell>
          <cell r="H333">
            <v>117.283568</v>
          </cell>
          <cell r="I333">
            <v>500.53347200000002</v>
          </cell>
        </row>
        <row r="334">
          <cell r="B334">
            <v>1880</v>
          </cell>
          <cell r="C334" t="str">
            <v>Nueces, TX</v>
          </cell>
          <cell r="E334">
            <v>0.9264</v>
          </cell>
          <cell r="F334">
            <v>112.10883199999999</v>
          </cell>
          <cell r="G334">
            <v>654.32745599999998</v>
          </cell>
          <cell r="H334">
            <v>117.283568</v>
          </cell>
          <cell r="I334">
            <v>500.53347200000002</v>
          </cell>
        </row>
        <row r="335">
          <cell r="B335">
            <v>1880</v>
          </cell>
          <cell r="C335" t="str">
            <v>San Patricio, TX</v>
          </cell>
          <cell r="E335">
            <v>0.9264</v>
          </cell>
          <cell r="F335">
            <v>112.10883199999999</v>
          </cell>
          <cell r="G335">
            <v>654.32745599999998</v>
          </cell>
          <cell r="H335">
            <v>117.283568</v>
          </cell>
          <cell r="I335">
            <v>500.53347200000002</v>
          </cell>
        </row>
        <row r="336">
          <cell r="B336">
            <v>1890</v>
          </cell>
          <cell r="C336" t="str">
            <v>Corvallis, Oregon</v>
          </cell>
          <cell r="E336">
            <v>1.2154</v>
          </cell>
          <cell r="F336">
            <v>135.55540200000002</v>
          </cell>
          <cell r="G336">
            <v>791.18051600000001</v>
          </cell>
          <cell r="H336">
            <v>136.392248</v>
          </cell>
          <cell r="I336">
            <v>597.7039420000001</v>
          </cell>
        </row>
        <row r="337">
          <cell r="B337">
            <v>1890</v>
          </cell>
          <cell r="C337" t="str">
            <v>Benton, OR</v>
          </cell>
          <cell r="E337">
            <v>1.2154</v>
          </cell>
          <cell r="F337">
            <v>135.55540200000002</v>
          </cell>
          <cell r="G337">
            <v>791.18051600000001</v>
          </cell>
          <cell r="H337">
            <v>136.392248</v>
          </cell>
          <cell r="I337">
            <v>597.7039420000001</v>
          </cell>
        </row>
        <row r="338">
          <cell r="B338">
            <v>1900</v>
          </cell>
          <cell r="C338" t="str">
            <v>Cumberland, MD-WV</v>
          </cell>
          <cell r="E338">
            <v>0.83279999999999998</v>
          </cell>
          <cell r="F338">
            <v>104.515064</v>
          </cell>
          <cell r="G338">
            <v>610.00411200000008</v>
          </cell>
          <cell r="H338">
            <v>111.09473600000001</v>
          </cell>
          <cell r="I338">
            <v>469.062344</v>
          </cell>
        </row>
        <row r="339">
          <cell r="B339">
            <v>1900</v>
          </cell>
          <cell r="C339" t="str">
            <v>Allegany, MD</v>
          </cell>
          <cell r="E339">
            <v>0.83279999999999998</v>
          </cell>
          <cell r="F339">
            <v>104.515064</v>
          </cell>
          <cell r="G339">
            <v>610.00411200000008</v>
          </cell>
          <cell r="H339">
            <v>111.09473600000001</v>
          </cell>
          <cell r="I339">
            <v>469.062344</v>
          </cell>
        </row>
        <row r="340">
          <cell r="B340">
            <v>1900</v>
          </cell>
          <cell r="C340" t="str">
            <v>Mineral, WV</v>
          </cell>
          <cell r="E340">
            <v>0.83279999999999998</v>
          </cell>
          <cell r="F340">
            <v>104.515064</v>
          </cell>
          <cell r="G340">
            <v>610.00411200000008</v>
          </cell>
          <cell r="H340">
            <v>111.09473600000001</v>
          </cell>
          <cell r="I340">
            <v>469.062344</v>
          </cell>
        </row>
        <row r="341">
          <cell r="B341">
            <v>1920</v>
          </cell>
          <cell r="C341" t="str">
            <v>Dallas, TX</v>
          </cell>
          <cell r="E341">
            <v>1.0609999999999999</v>
          </cell>
          <cell r="F341">
            <v>123.02892999999999</v>
          </cell>
          <cell r="G341">
            <v>718.06593999999996</v>
          </cell>
          <cell r="H341">
            <v>126.18332000000001</v>
          </cell>
          <cell r="I341">
            <v>545.79003</v>
          </cell>
        </row>
        <row r="342">
          <cell r="B342">
            <v>1920</v>
          </cell>
          <cell r="C342" t="str">
            <v>Collin, TX</v>
          </cell>
          <cell r="E342">
            <v>1.0609999999999999</v>
          </cell>
          <cell r="F342">
            <v>123.02892999999999</v>
          </cell>
          <cell r="G342">
            <v>718.06593999999996</v>
          </cell>
          <cell r="H342">
            <v>126.18332000000001</v>
          </cell>
          <cell r="I342">
            <v>545.79003</v>
          </cell>
        </row>
        <row r="343">
          <cell r="B343">
            <v>1920</v>
          </cell>
          <cell r="C343" t="str">
            <v>Dallas, TX</v>
          </cell>
          <cell r="E343">
            <v>1.0609999999999999</v>
          </cell>
          <cell r="F343">
            <v>123.02892999999999</v>
          </cell>
          <cell r="G343">
            <v>718.06593999999996</v>
          </cell>
          <cell r="H343">
            <v>126.18332000000001</v>
          </cell>
          <cell r="I343">
            <v>545.79003</v>
          </cell>
        </row>
        <row r="344">
          <cell r="B344">
            <v>1920</v>
          </cell>
          <cell r="C344" t="str">
            <v>Denton, TX</v>
          </cell>
          <cell r="E344">
            <v>1.0609999999999999</v>
          </cell>
          <cell r="F344">
            <v>123.02892999999999</v>
          </cell>
          <cell r="G344">
            <v>718.06593999999996</v>
          </cell>
          <cell r="H344">
            <v>126.18332000000001</v>
          </cell>
          <cell r="I344">
            <v>545.79003</v>
          </cell>
        </row>
        <row r="345">
          <cell r="B345">
            <v>1920</v>
          </cell>
          <cell r="C345" t="str">
            <v>Ellis, TX</v>
          </cell>
          <cell r="E345">
            <v>1.0609999999999999</v>
          </cell>
          <cell r="F345">
            <v>123.02892999999999</v>
          </cell>
          <cell r="G345">
            <v>718.06593999999996</v>
          </cell>
          <cell r="H345">
            <v>126.18332000000001</v>
          </cell>
          <cell r="I345">
            <v>545.79003</v>
          </cell>
        </row>
        <row r="346">
          <cell r="B346">
            <v>1920</v>
          </cell>
          <cell r="C346" t="str">
            <v>Henderson, TX</v>
          </cell>
          <cell r="E346">
            <v>1.0609999999999999</v>
          </cell>
          <cell r="F346">
            <v>123.02892999999999</v>
          </cell>
          <cell r="G346">
            <v>718.06593999999996</v>
          </cell>
          <cell r="H346">
            <v>126.18332000000001</v>
          </cell>
          <cell r="I346">
            <v>545.79003</v>
          </cell>
        </row>
        <row r="347">
          <cell r="B347">
            <v>1920</v>
          </cell>
          <cell r="C347" t="str">
            <v>Hunt, TX</v>
          </cell>
          <cell r="E347">
            <v>1.0609999999999999</v>
          </cell>
          <cell r="F347">
            <v>123.02892999999999</v>
          </cell>
          <cell r="G347">
            <v>718.06593999999996</v>
          </cell>
          <cell r="H347">
            <v>126.18332000000001</v>
          </cell>
          <cell r="I347">
            <v>545.79003</v>
          </cell>
        </row>
        <row r="348">
          <cell r="B348">
            <v>1920</v>
          </cell>
          <cell r="C348" t="str">
            <v>Kaufman, TX</v>
          </cell>
          <cell r="E348">
            <v>1.0609999999999999</v>
          </cell>
          <cell r="F348">
            <v>123.02892999999999</v>
          </cell>
          <cell r="G348">
            <v>718.06593999999996</v>
          </cell>
          <cell r="H348">
            <v>126.18332000000001</v>
          </cell>
          <cell r="I348">
            <v>545.79003</v>
          </cell>
        </row>
        <row r="349">
          <cell r="B349">
            <v>1920</v>
          </cell>
          <cell r="C349" t="str">
            <v>Rockwall, TX</v>
          </cell>
          <cell r="E349">
            <v>1.0609999999999999</v>
          </cell>
          <cell r="F349">
            <v>123.02892999999999</v>
          </cell>
          <cell r="G349">
            <v>718.06593999999996</v>
          </cell>
          <cell r="H349">
            <v>126.18332000000001</v>
          </cell>
          <cell r="I349">
            <v>545.79003</v>
          </cell>
        </row>
        <row r="350">
          <cell r="B350">
            <v>1950</v>
          </cell>
          <cell r="C350" t="str">
            <v>Danville, VA</v>
          </cell>
          <cell r="E350">
            <v>0.94020000000000004</v>
          </cell>
          <cell r="F350">
            <v>113.228426</v>
          </cell>
          <cell r="G350">
            <v>660.86230799999998</v>
          </cell>
          <cell r="H350">
            <v>118.19602400000001</v>
          </cell>
          <cell r="I350">
            <v>505.17344600000001</v>
          </cell>
        </row>
        <row r="351">
          <cell r="B351">
            <v>1950</v>
          </cell>
          <cell r="C351" t="str">
            <v>Danville City, VA</v>
          </cell>
          <cell r="E351">
            <v>0.94020000000000004</v>
          </cell>
          <cell r="F351">
            <v>113.228426</v>
          </cell>
          <cell r="G351">
            <v>660.86230799999998</v>
          </cell>
          <cell r="H351">
            <v>118.19602400000001</v>
          </cell>
          <cell r="I351">
            <v>505.17344600000001</v>
          </cell>
        </row>
        <row r="352">
          <cell r="B352">
            <v>1950</v>
          </cell>
          <cell r="C352" t="str">
            <v>Pittsylvania, VA</v>
          </cell>
          <cell r="E352">
            <v>0.94020000000000004</v>
          </cell>
          <cell r="F352">
            <v>113.228426</v>
          </cell>
          <cell r="G352">
            <v>660.86230799999998</v>
          </cell>
          <cell r="H352">
            <v>118.19602400000001</v>
          </cell>
          <cell r="I352">
            <v>505.17344600000001</v>
          </cell>
        </row>
        <row r="353">
          <cell r="B353">
            <v>1960</v>
          </cell>
          <cell r="C353" t="str">
            <v>Davenport-Moline-</v>
          </cell>
          <cell r="E353">
            <v>0.93759999999999999</v>
          </cell>
          <cell r="F353">
            <v>113.017488</v>
          </cell>
          <cell r="G353">
            <v>659.63110400000005</v>
          </cell>
          <cell r="H353">
            <v>118.024112</v>
          </cell>
          <cell r="I353">
            <v>504.29924800000003</v>
          </cell>
        </row>
        <row r="354">
          <cell r="B354">
            <v>1960</v>
          </cell>
          <cell r="C354" t="str">
            <v>Rock Island, IA-IL</v>
          </cell>
          <cell r="E354">
            <v>0.93759999999999999</v>
          </cell>
          <cell r="F354">
            <v>113.017488</v>
          </cell>
          <cell r="G354">
            <v>659.63110400000005</v>
          </cell>
          <cell r="H354">
            <v>118.024112</v>
          </cell>
          <cell r="I354">
            <v>504.29924800000003</v>
          </cell>
        </row>
        <row r="355">
          <cell r="B355">
            <v>1960</v>
          </cell>
          <cell r="C355" t="str">
            <v>Scott, IA</v>
          </cell>
          <cell r="E355">
            <v>0.93759999999999999</v>
          </cell>
          <cell r="F355">
            <v>113.017488</v>
          </cell>
          <cell r="G355">
            <v>659.63110400000005</v>
          </cell>
          <cell r="H355">
            <v>118.024112</v>
          </cell>
          <cell r="I355">
            <v>504.29924800000003</v>
          </cell>
        </row>
        <row r="356">
          <cell r="B356">
            <v>1960</v>
          </cell>
          <cell r="C356" t="str">
            <v>Henry, IL</v>
          </cell>
          <cell r="E356">
            <v>0.93759999999999999</v>
          </cell>
          <cell r="F356">
            <v>113.017488</v>
          </cell>
          <cell r="G356">
            <v>659.63110400000005</v>
          </cell>
          <cell r="H356">
            <v>118.024112</v>
          </cell>
          <cell r="I356">
            <v>504.29924800000003</v>
          </cell>
        </row>
        <row r="357">
          <cell r="B357">
            <v>1960</v>
          </cell>
          <cell r="C357" t="str">
            <v>Rock Island, IL</v>
          </cell>
          <cell r="E357">
            <v>0.93759999999999999</v>
          </cell>
          <cell r="F357">
            <v>113.017488</v>
          </cell>
          <cell r="G357">
            <v>659.63110400000005</v>
          </cell>
          <cell r="H357">
            <v>118.024112</v>
          </cell>
          <cell r="I357">
            <v>504.29924800000003</v>
          </cell>
        </row>
        <row r="358">
          <cell r="B358">
            <v>2000</v>
          </cell>
          <cell r="C358" t="str">
            <v xml:space="preserve">Dayton-Springfield, OH </v>
          </cell>
          <cell r="E358">
            <v>0.98499999999999999</v>
          </cell>
          <cell r="F358">
            <v>116.86305</v>
          </cell>
          <cell r="G358">
            <v>682.07690000000002</v>
          </cell>
          <cell r="H358">
            <v>121.15820000000001</v>
          </cell>
          <cell r="I358">
            <v>520.23655000000008</v>
          </cell>
        </row>
        <row r="359">
          <cell r="B359">
            <v>2000</v>
          </cell>
          <cell r="C359" t="str">
            <v>Clark, OH</v>
          </cell>
          <cell r="E359">
            <v>0.98499999999999999</v>
          </cell>
          <cell r="F359">
            <v>116.86305</v>
          </cell>
          <cell r="G359">
            <v>682.07690000000002</v>
          </cell>
          <cell r="H359">
            <v>121.15820000000001</v>
          </cell>
          <cell r="I359">
            <v>520.23655000000008</v>
          </cell>
        </row>
        <row r="360">
          <cell r="B360">
            <v>2000</v>
          </cell>
          <cell r="C360" t="str">
            <v>Greene, OH</v>
          </cell>
          <cell r="E360">
            <v>0.98499999999999999</v>
          </cell>
          <cell r="F360">
            <v>116.86305</v>
          </cell>
          <cell r="G360">
            <v>682.07690000000002</v>
          </cell>
          <cell r="H360">
            <v>121.15820000000001</v>
          </cell>
          <cell r="I360">
            <v>520.23655000000008</v>
          </cell>
        </row>
        <row r="361">
          <cell r="B361">
            <v>2000</v>
          </cell>
          <cell r="C361" t="str">
            <v>Miami, OH</v>
          </cell>
          <cell r="E361">
            <v>0.98499999999999999</v>
          </cell>
          <cell r="F361">
            <v>116.86305</v>
          </cell>
          <cell r="G361">
            <v>682.07690000000002</v>
          </cell>
          <cell r="H361">
            <v>121.15820000000001</v>
          </cell>
          <cell r="I361">
            <v>520.23655000000008</v>
          </cell>
        </row>
        <row r="362">
          <cell r="B362">
            <v>2000</v>
          </cell>
          <cell r="C362" t="str">
            <v>Montgomery, OH</v>
          </cell>
          <cell r="E362">
            <v>0.98499999999999999</v>
          </cell>
          <cell r="F362">
            <v>116.86305</v>
          </cell>
          <cell r="G362">
            <v>682.07690000000002</v>
          </cell>
          <cell r="H362">
            <v>121.15820000000001</v>
          </cell>
          <cell r="I362">
            <v>520.23655000000008</v>
          </cell>
        </row>
        <row r="363">
          <cell r="B363">
            <v>2020</v>
          </cell>
          <cell r="C363" t="str">
            <v>Daytona Beach, FL</v>
          </cell>
          <cell r="E363">
            <v>0.9617</v>
          </cell>
          <cell r="F363">
            <v>114.97272099999999</v>
          </cell>
          <cell r="G363">
            <v>671.04341799999997</v>
          </cell>
          <cell r="H363">
            <v>119.617604</v>
          </cell>
          <cell r="I363">
            <v>512.40239100000008</v>
          </cell>
        </row>
        <row r="364">
          <cell r="B364">
            <v>2020</v>
          </cell>
          <cell r="C364" t="str">
            <v>Flagler, FL</v>
          </cell>
          <cell r="E364">
            <v>0.9617</v>
          </cell>
          <cell r="F364">
            <v>114.97272099999999</v>
          </cell>
          <cell r="G364">
            <v>671.04341799999997</v>
          </cell>
          <cell r="H364">
            <v>119.617604</v>
          </cell>
          <cell r="I364">
            <v>512.40239100000008</v>
          </cell>
        </row>
        <row r="365">
          <cell r="B365">
            <v>2020</v>
          </cell>
          <cell r="C365" t="str">
            <v>Volusia, FL</v>
          </cell>
          <cell r="E365">
            <v>0.9617</v>
          </cell>
          <cell r="F365">
            <v>114.97272099999999</v>
          </cell>
          <cell r="G365">
            <v>671.04341799999997</v>
          </cell>
          <cell r="H365">
            <v>119.617604</v>
          </cell>
          <cell r="I365">
            <v>512.40239100000008</v>
          </cell>
        </row>
        <row r="366">
          <cell r="B366">
            <v>2030</v>
          </cell>
          <cell r="C366" t="str">
            <v>Decatur, AL</v>
          </cell>
          <cell r="E366">
            <v>0.95220000000000005</v>
          </cell>
          <cell r="F366">
            <v>114.20198600000001</v>
          </cell>
          <cell r="G366">
            <v>666.54478800000004</v>
          </cell>
          <cell r="H366">
            <v>118.989464</v>
          </cell>
          <cell r="I366">
            <v>509.20820600000002</v>
          </cell>
        </row>
        <row r="367">
          <cell r="B367">
            <v>2030</v>
          </cell>
          <cell r="C367" t="str">
            <v>Lawrence, AL</v>
          </cell>
          <cell r="E367">
            <v>0.95220000000000005</v>
          </cell>
          <cell r="F367">
            <v>114.20198600000001</v>
          </cell>
          <cell r="G367">
            <v>666.54478800000004</v>
          </cell>
          <cell r="H367">
            <v>118.989464</v>
          </cell>
          <cell r="I367">
            <v>509.20820600000002</v>
          </cell>
        </row>
        <row r="368">
          <cell r="B368">
            <v>2030</v>
          </cell>
          <cell r="C368" t="str">
            <v>Morgan, AL</v>
          </cell>
          <cell r="E368">
            <v>0.95220000000000005</v>
          </cell>
          <cell r="F368">
            <v>114.20198600000001</v>
          </cell>
          <cell r="G368">
            <v>666.54478800000004</v>
          </cell>
          <cell r="H368">
            <v>118.989464</v>
          </cell>
          <cell r="I368">
            <v>509.20820600000002</v>
          </cell>
        </row>
        <row r="369">
          <cell r="B369">
            <v>2040</v>
          </cell>
          <cell r="C369" t="str">
            <v>Decatur, IL</v>
          </cell>
          <cell r="E369">
            <v>0.8548</v>
          </cell>
          <cell r="F369">
            <v>106.299924</v>
          </cell>
          <cell r="G369">
            <v>620.42199200000005</v>
          </cell>
          <cell r="H369">
            <v>112.549376</v>
          </cell>
          <cell r="I369">
            <v>476.45940400000001</v>
          </cell>
        </row>
        <row r="370">
          <cell r="B370">
            <v>2040</v>
          </cell>
          <cell r="C370" t="str">
            <v>Macon, IL</v>
          </cell>
          <cell r="E370">
            <v>0.8548</v>
          </cell>
          <cell r="F370">
            <v>106.299924</v>
          </cell>
          <cell r="G370">
            <v>620.42199200000005</v>
          </cell>
          <cell r="H370">
            <v>112.549376</v>
          </cell>
          <cell r="I370">
            <v>476.45940400000001</v>
          </cell>
        </row>
        <row r="371">
          <cell r="B371">
            <v>2080</v>
          </cell>
          <cell r="C371" t="str">
            <v>Denver, CO</v>
          </cell>
          <cell r="E371">
            <v>1.125</v>
          </cell>
          <cell r="F371">
            <v>128.22125</v>
          </cell>
          <cell r="G371">
            <v>748.37250000000006</v>
          </cell>
          <cell r="H371">
            <v>130.41500000000002</v>
          </cell>
          <cell r="I371">
            <v>567.30875000000003</v>
          </cell>
        </row>
        <row r="372">
          <cell r="B372">
            <v>2080</v>
          </cell>
          <cell r="C372" t="str">
            <v>Adams, CO</v>
          </cell>
          <cell r="E372">
            <v>1.125</v>
          </cell>
          <cell r="F372">
            <v>128.22125</v>
          </cell>
          <cell r="G372">
            <v>748.37250000000006</v>
          </cell>
          <cell r="H372">
            <v>130.41500000000002</v>
          </cell>
          <cell r="I372">
            <v>567.30875000000003</v>
          </cell>
        </row>
        <row r="373">
          <cell r="B373">
            <v>2080</v>
          </cell>
          <cell r="C373" t="str">
            <v>Arapahoe, CO</v>
          </cell>
          <cell r="E373">
            <v>1.125</v>
          </cell>
          <cell r="F373">
            <v>128.22125</v>
          </cell>
          <cell r="G373">
            <v>748.37250000000006</v>
          </cell>
          <cell r="H373">
            <v>130.41500000000002</v>
          </cell>
          <cell r="I373">
            <v>567.30875000000003</v>
          </cell>
        </row>
        <row r="374">
          <cell r="B374">
            <v>2080</v>
          </cell>
          <cell r="C374" t="str">
            <v>Denver, CO</v>
          </cell>
          <cell r="E374">
            <v>1.125</v>
          </cell>
          <cell r="F374">
            <v>128.22125</v>
          </cell>
          <cell r="G374">
            <v>748.37250000000006</v>
          </cell>
          <cell r="H374">
            <v>130.41500000000002</v>
          </cell>
          <cell r="I374">
            <v>567.30875000000003</v>
          </cell>
        </row>
        <row r="375">
          <cell r="B375">
            <v>2080</v>
          </cell>
          <cell r="C375" t="str">
            <v>Douglas, CO</v>
          </cell>
          <cell r="E375">
            <v>1.125</v>
          </cell>
          <cell r="F375">
            <v>128.22125</v>
          </cell>
          <cell r="G375">
            <v>748.37250000000006</v>
          </cell>
          <cell r="H375">
            <v>130.41500000000002</v>
          </cell>
          <cell r="I375">
            <v>567.30875000000003</v>
          </cell>
        </row>
        <row r="376">
          <cell r="B376">
            <v>2080</v>
          </cell>
          <cell r="C376" t="str">
            <v>Jefferson, CO</v>
          </cell>
          <cell r="E376">
            <v>1.125</v>
          </cell>
          <cell r="F376">
            <v>128.22125</v>
          </cell>
          <cell r="G376">
            <v>748.37250000000006</v>
          </cell>
          <cell r="H376">
            <v>130.41500000000002</v>
          </cell>
          <cell r="I376">
            <v>567.30875000000003</v>
          </cell>
        </row>
        <row r="377">
          <cell r="B377">
            <v>2120</v>
          </cell>
          <cell r="C377" t="str">
            <v>Des Moines, IA</v>
          </cell>
          <cell r="E377">
            <v>0.93289999999999995</v>
          </cell>
          <cell r="F377">
            <v>112.63617699999999</v>
          </cell>
          <cell r="G377">
            <v>657.40546599999993</v>
          </cell>
          <cell r="H377">
            <v>117.713348</v>
          </cell>
          <cell r="I377">
            <v>502.71896700000002</v>
          </cell>
        </row>
        <row r="378">
          <cell r="B378">
            <v>2120</v>
          </cell>
          <cell r="C378" t="str">
            <v>Dallas, IA</v>
          </cell>
          <cell r="E378">
            <v>0.93289999999999995</v>
          </cell>
          <cell r="F378">
            <v>112.63617699999999</v>
          </cell>
          <cell r="G378">
            <v>657.40546599999993</v>
          </cell>
          <cell r="H378">
            <v>117.713348</v>
          </cell>
          <cell r="I378">
            <v>502.71896700000002</v>
          </cell>
        </row>
        <row r="379">
          <cell r="B379">
            <v>2120</v>
          </cell>
          <cell r="C379" t="str">
            <v>Polk, IA</v>
          </cell>
          <cell r="E379">
            <v>0.93289999999999995</v>
          </cell>
          <cell r="F379">
            <v>112.63617699999999</v>
          </cell>
          <cell r="G379">
            <v>657.40546599999993</v>
          </cell>
          <cell r="H379">
            <v>117.713348</v>
          </cell>
          <cell r="I379">
            <v>502.71896700000002</v>
          </cell>
        </row>
        <row r="380">
          <cell r="B380">
            <v>2120</v>
          </cell>
          <cell r="C380" t="str">
            <v>Warren, IA</v>
          </cell>
          <cell r="E380">
            <v>0.93289999999999995</v>
          </cell>
          <cell r="F380">
            <v>112.63617699999999</v>
          </cell>
          <cell r="G380">
            <v>657.40546599999993</v>
          </cell>
          <cell r="H380">
            <v>117.713348</v>
          </cell>
          <cell r="I380">
            <v>502.71896700000002</v>
          </cell>
        </row>
        <row r="381">
          <cell r="B381">
            <v>2160</v>
          </cell>
          <cell r="C381" t="str">
            <v>Detroit, MI</v>
          </cell>
          <cell r="E381">
            <v>1.1088</v>
          </cell>
          <cell r="F381">
            <v>126.906944</v>
          </cell>
          <cell r="G381">
            <v>740.70115199999998</v>
          </cell>
          <cell r="H381">
            <v>129.34385600000002</v>
          </cell>
          <cell r="I381">
            <v>561.86182400000007</v>
          </cell>
        </row>
        <row r="382">
          <cell r="B382">
            <v>2160</v>
          </cell>
          <cell r="C382" t="str">
            <v>Lapeer, MI</v>
          </cell>
          <cell r="E382">
            <v>1.1088</v>
          </cell>
          <cell r="F382">
            <v>126.906944</v>
          </cell>
          <cell r="G382">
            <v>740.70115199999998</v>
          </cell>
          <cell r="H382">
            <v>129.34385600000002</v>
          </cell>
          <cell r="I382">
            <v>561.86182400000007</v>
          </cell>
        </row>
        <row r="383">
          <cell r="B383">
            <v>2160</v>
          </cell>
          <cell r="C383" t="str">
            <v>Macomb, MI</v>
          </cell>
          <cell r="E383">
            <v>1.1088</v>
          </cell>
          <cell r="F383">
            <v>126.906944</v>
          </cell>
          <cell r="G383">
            <v>740.70115199999998</v>
          </cell>
          <cell r="H383">
            <v>129.34385600000002</v>
          </cell>
          <cell r="I383">
            <v>561.86182400000007</v>
          </cell>
        </row>
        <row r="384">
          <cell r="B384">
            <v>2160</v>
          </cell>
          <cell r="C384" t="str">
            <v>Monroe, MI</v>
          </cell>
          <cell r="E384">
            <v>1.1088</v>
          </cell>
          <cell r="F384">
            <v>126.906944</v>
          </cell>
          <cell r="G384">
            <v>740.70115199999998</v>
          </cell>
          <cell r="H384">
            <v>129.34385600000002</v>
          </cell>
          <cell r="I384">
            <v>561.86182400000007</v>
          </cell>
        </row>
        <row r="385">
          <cell r="B385">
            <v>2160</v>
          </cell>
          <cell r="C385" t="str">
            <v>Oakland, MI</v>
          </cell>
          <cell r="E385">
            <v>1.1088</v>
          </cell>
          <cell r="F385">
            <v>126.906944</v>
          </cell>
          <cell r="G385">
            <v>740.70115199999998</v>
          </cell>
          <cell r="H385">
            <v>129.34385600000002</v>
          </cell>
          <cell r="I385">
            <v>561.86182400000007</v>
          </cell>
        </row>
        <row r="386">
          <cell r="B386">
            <v>2160</v>
          </cell>
          <cell r="C386" t="str">
            <v>St. Clair, MI</v>
          </cell>
          <cell r="E386">
            <v>1.1088</v>
          </cell>
          <cell r="F386">
            <v>126.906944</v>
          </cell>
          <cell r="G386">
            <v>740.70115199999998</v>
          </cell>
          <cell r="H386">
            <v>129.34385600000002</v>
          </cell>
          <cell r="I386">
            <v>561.86182400000007</v>
          </cell>
        </row>
        <row r="387">
          <cell r="B387">
            <v>2160</v>
          </cell>
          <cell r="C387" t="str">
            <v>Wayne, MI</v>
          </cell>
          <cell r="E387">
            <v>1.1088</v>
          </cell>
          <cell r="F387">
            <v>126.906944</v>
          </cell>
          <cell r="G387">
            <v>740.70115199999998</v>
          </cell>
          <cell r="H387">
            <v>129.34385600000002</v>
          </cell>
          <cell r="I387">
            <v>561.86182400000007</v>
          </cell>
        </row>
        <row r="388">
          <cell r="B388">
            <v>2180</v>
          </cell>
          <cell r="C388" t="str">
            <v xml:space="preserve">Dothan, AL </v>
          </cell>
          <cell r="E388">
            <v>0.86350000000000005</v>
          </cell>
          <cell r="F388">
            <v>107.00575500000001</v>
          </cell>
          <cell r="G388">
            <v>624.54178999999999</v>
          </cell>
          <cell r="H388">
            <v>113.12462000000001</v>
          </cell>
          <cell r="I388">
            <v>479.38460500000002</v>
          </cell>
        </row>
        <row r="389">
          <cell r="B389">
            <v>2180</v>
          </cell>
          <cell r="C389" t="str">
            <v>Dale, AL</v>
          </cell>
          <cell r="E389">
            <v>0.86350000000000005</v>
          </cell>
          <cell r="F389">
            <v>107.00575500000001</v>
          </cell>
          <cell r="G389">
            <v>624.54178999999999</v>
          </cell>
          <cell r="H389">
            <v>113.12462000000001</v>
          </cell>
          <cell r="I389">
            <v>479.38460500000002</v>
          </cell>
        </row>
        <row r="390">
          <cell r="B390">
            <v>2180</v>
          </cell>
          <cell r="C390" t="str">
            <v>Houston, AL</v>
          </cell>
          <cell r="E390">
            <v>0.86350000000000005</v>
          </cell>
          <cell r="F390">
            <v>107.00575500000001</v>
          </cell>
          <cell r="G390">
            <v>624.54178999999999</v>
          </cell>
          <cell r="H390">
            <v>113.12462000000001</v>
          </cell>
          <cell r="I390">
            <v>479.38460500000002</v>
          </cell>
        </row>
        <row r="391">
          <cell r="B391">
            <v>2190</v>
          </cell>
          <cell r="C391" t="str">
            <v>Dover, DE</v>
          </cell>
          <cell r="E391">
            <v>0.9929</v>
          </cell>
          <cell r="F391">
            <v>117.50397699999999</v>
          </cell>
          <cell r="G391">
            <v>685.81786599999998</v>
          </cell>
          <cell r="H391">
            <v>121.680548</v>
          </cell>
          <cell r="I391">
            <v>522.89276700000005</v>
          </cell>
        </row>
        <row r="392">
          <cell r="B392">
            <v>2190</v>
          </cell>
          <cell r="C392" t="str">
            <v>Kent, DE</v>
          </cell>
          <cell r="E392">
            <v>0.9929</v>
          </cell>
          <cell r="F392">
            <v>117.50397699999999</v>
          </cell>
          <cell r="G392">
            <v>685.81786599999998</v>
          </cell>
          <cell r="H392">
            <v>121.680548</v>
          </cell>
          <cell r="I392">
            <v>522.89276700000005</v>
          </cell>
        </row>
        <row r="393">
          <cell r="B393">
            <v>2200</v>
          </cell>
          <cell r="C393" t="str">
            <v>Dubuque, IA</v>
          </cell>
          <cell r="E393">
            <v>0.93340000000000001</v>
          </cell>
          <cell r="F393">
            <v>112.676742</v>
          </cell>
          <cell r="G393">
            <v>657.64223600000003</v>
          </cell>
          <cell r="H393">
            <v>117.746408</v>
          </cell>
          <cell r="I393">
            <v>502.88708200000002</v>
          </cell>
        </row>
        <row r="394">
          <cell r="B394">
            <v>2200</v>
          </cell>
          <cell r="C394" t="str">
            <v>Dubuque, IA</v>
          </cell>
          <cell r="E394">
            <v>0.93340000000000001</v>
          </cell>
          <cell r="F394">
            <v>112.676742</v>
          </cell>
          <cell r="G394">
            <v>657.64223600000003</v>
          </cell>
          <cell r="H394">
            <v>117.746408</v>
          </cell>
          <cell r="I394">
            <v>502.88708200000002</v>
          </cell>
        </row>
        <row r="395">
          <cell r="B395">
            <v>2240</v>
          </cell>
          <cell r="C395" t="str">
            <v>Duluth-Superior, MN-WI</v>
          </cell>
          <cell r="E395">
            <v>1.1003000000000001</v>
          </cell>
          <cell r="F395">
            <v>126.217339</v>
          </cell>
          <cell r="G395">
            <v>736.676062</v>
          </cell>
          <cell r="H395">
            <v>128.781836</v>
          </cell>
          <cell r="I395">
            <v>559.00386900000012</v>
          </cell>
        </row>
        <row r="396">
          <cell r="B396">
            <v>2240</v>
          </cell>
          <cell r="C396" t="str">
            <v>St. Louis, MN</v>
          </cell>
          <cell r="E396">
            <v>1.1003000000000001</v>
          </cell>
          <cell r="F396">
            <v>126.217339</v>
          </cell>
          <cell r="G396">
            <v>736.676062</v>
          </cell>
          <cell r="H396">
            <v>128.781836</v>
          </cell>
          <cell r="I396">
            <v>559.00386900000012</v>
          </cell>
        </row>
        <row r="397">
          <cell r="B397">
            <v>2240</v>
          </cell>
          <cell r="C397" t="str">
            <v>Douglas, WI</v>
          </cell>
          <cell r="E397">
            <v>1.1003000000000001</v>
          </cell>
          <cell r="F397">
            <v>126.217339</v>
          </cell>
          <cell r="G397">
            <v>736.676062</v>
          </cell>
          <cell r="H397">
            <v>128.781836</v>
          </cell>
          <cell r="I397">
            <v>559.00386900000012</v>
          </cell>
        </row>
        <row r="398">
          <cell r="B398">
            <v>2281</v>
          </cell>
          <cell r="C398" t="str">
            <v xml:space="preserve">Dutchess County, NY </v>
          </cell>
          <cell r="E398">
            <v>1.1337999999999999</v>
          </cell>
          <cell r="F398">
            <v>128.935194</v>
          </cell>
          <cell r="G398">
            <v>752.53965199999993</v>
          </cell>
          <cell r="H398">
            <v>130.99685599999998</v>
          </cell>
          <cell r="I398">
            <v>570.26757399999997</v>
          </cell>
        </row>
        <row r="399">
          <cell r="B399">
            <v>2281</v>
          </cell>
          <cell r="C399" t="str">
            <v>Dutchess, NY</v>
          </cell>
          <cell r="E399">
            <v>1.1337999999999999</v>
          </cell>
          <cell r="F399">
            <v>128.935194</v>
          </cell>
          <cell r="G399">
            <v>752.53965199999993</v>
          </cell>
          <cell r="H399">
            <v>130.99685599999998</v>
          </cell>
          <cell r="I399">
            <v>570.26757399999997</v>
          </cell>
        </row>
        <row r="400">
          <cell r="B400">
            <v>2290</v>
          </cell>
          <cell r="C400" t="str">
            <v>Eau Claire, WI</v>
          </cell>
          <cell r="E400">
            <v>0.95</v>
          </cell>
          <cell r="F400">
            <v>114.0235</v>
          </cell>
          <cell r="G400">
            <v>665.50299999999993</v>
          </cell>
          <cell r="H400">
            <v>118.84399999999999</v>
          </cell>
          <cell r="I400">
            <v>508.46850000000001</v>
          </cell>
        </row>
        <row r="401">
          <cell r="B401">
            <v>2290</v>
          </cell>
          <cell r="C401" t="str">
            <v>Chippewa, WI</v>
          </cell>
          <cell r="E401">
            <v>0.95</v>
          </cell>
          <cell r="F401">
            <v>114.0235</v>
          </cell>
          <cell r="G401">
            <v>665.50299999999993</v>
          </cell>
          <cell r="H401">
            <v>118.84399999999999</v>
          </cell>
          <cell r="I401">
            <v>508.46850000000001</v>
          </cell>
        </row>
        <row r="402">
          <cell r="B402">
            <v>2290</v>
          </cell>
          <cell r="C402" t="str">
            <v>Eau Claire, WI</v>
          </cell>
          <cell r="E402">
            <v>0.95</v>
          </cell>
          <cell r="F402">
            <v>114.0235</v>
          </cell>
          <cell r="G402">
            <v>665.50299999999993</v>
          </cell>
          <cell r="H402">
            <v>118.84399999999999</v>
          </cell>
          <cell r="I402">
            <v>508.46850000000001</v>
          </cell>
        </row>
        <row r="403">
          <cell r="B403">
            <v>2320</v>
          </cell>
          <cell r="C403" t="str">
            <v>El Paso, TX</v>
          </cell>
          <cell r="E403">
            <v>0.98319999999999996</v>
          </cell>
          <cell r="F403">
            <v>116.717016</v>
          </cell>
          <cell r="G403">
            <v>681.22452799999996</v>
          </cell>
          <cell r="H403">
            <v>121.03918400000001</v>
          </cell>
          <cell r="I403">
            <v>519.63133600000003</v>
          </cell>
        </row>
        <row r="404">
          <cell r="B404">
            <v>2320</v>
          </cell>
          <cell r="C404" t="str">
            <v>El Paso, TX</v>
          </cell>
          <cell r="E404">
            <v>0.98319999999999996</v>
          </cell>
          <cell r="F404">
            <v>116.717016</v>
          </cell>
          <cell r="G404">
            <v>681.22452799999996</v>
          </cell>
          <cell r="H404">
            <v>121.03918400000001</v>
          </cell>
          <cell r="I404">
            <v>519.63133600000003</v>
          </cell>
        </row>
        <row r="405">
          <cell r="B405">
            <v>2330</v>
          </cell>
          <cell r="C405" t="str">
            <v>Elkhart-Goshen, IN</v>
          </cell>
          <cell r="E405">
            <v>1.0317000000000001</v>
          </cell>
          <cell r="F405">
            <v>120.651821</v>
          </cell>
          <cell r="G405">
            <v>704.19121800000005</v>
          </cell>
          <cell r="H405">
            <v>124.24600400000001</v>
          </cell>
          <cell r="I405">
            <v>535.93849100000011</v>
          </cell>
        </row>
        <row r="406">
          <cell r="B406">
            <v>2330</v>
          </cell>
          <cell r="C406" t="str">
            <v>Elkhart, IN</v>
          </cell>
          <cell r="E406">
            <v>1.0317000000000001</v>
          </cell>
          <cell r="F406">
            <v>120.651821</v>
          </cell>
          <cell r="G406">
            <v>704.19121800000005</v>
          </cell>
          <cell r="H406">
            <v>124.24600400000001</v>
          </cell>
          <cell r="I406">
            <v>535.93849100000011</v>
          </cell>
        </row>
        <row r="407">
          <cell r="B407">
            <v>2335</v>
          </cell>
          <cell r="C407" t="str">
            <v>Elmira, NY</v>
          </cell>
          <cell r="E407">
            <v>0.8931</v>
          </cell>
          <cell r="F407">
            <v>109.407203</v>
          </cell>
          <cell r="G407">
            <v>638.55857400000002</v>
          </cell>
          <cell r="H407">
            <v>115.081772</v>
          </cell>
          <cell r="I407">
            <v>489.33701300000001</v>
          </cell>
        </row>
        <row r="408">
          <cell r="B408">
            <v>2335</v>
          </cell>
          <cell r="C408" t="str">
            <v>Chemung, NY</v>
          </cell>
          <cell r="E408">
            <v>0.8931</v>
          </cell>
          <cell r="F408">
            <v>109.407203</v>
          </cell>
          <cell r="G408">
            <v>638.55857400000002</v>
          </cell>
          <cell r="H408">
            <v>115.081772</v>
          </cell>
          <cell r="I408">
            <v>489.33701300000001</v>
          </cell>
        </row>
        <row r="409">
          <cell r="B409">
            <v>2340</v>
          </cell>
          <cell r="C409" t="str">
            <v xml:space="preserve">Enid, OK </v>
          </cell>
          <cell r="E409">
            <v>0.88890000000000002</v>
          </cell>
          <cell r="F409">
            <v>109.066457</v>
          </cell>
          <cell r="G409">
            <v>636.569706</v>
          </cell>
          <cell r="H409">
            <v>114.804068</v>
          </cell>
          <cell r="I409">
            <v>487.92484700000006</v>
          </cell>
        </row>
        <row r="410">
          <cell r="B410">
            <v>2340</v>
          </cell>
          <cell r="C410" t="str">
            <v>Garfield, OK</v>
          </cell>
          <cell r="E410">
            <v>0.88890000000000002</v>
          </cell>
          <cell r="F410">
            <v>109.066457</v>
          </cell>
          <cell r="G410">
            <v>636.569706</v>
          </cell>
          <cell r="H410">
            <v>114.804068</v>
          </cell>
          <cell r="I410">
            <v>487.92484700000006</v>
          </cell>
        </row>
        <row r="411">
          <cell r="B411">
            <v>2360</v>
          </cell>
          <cell r="C411" t="str">
            <v>Erie, PA</v>
          </cell>
          <cell r="E411">
            <v>0.94720000000000004</v>
          </cell>
          <cell r="F411">
            <v>113.796336</v>
          </cell>
          <cell r="G411">
            <v>664.17708800000003</v>
          </cell>
          <cell r="H411">
            <v>118.65886400000001</v>
          </cell>
          <cell r="I411">
            <v>507.52705600000002</v>
          </cell>
        </row>
        <row r="412">
          <cell r="B412">
            <v>2360</v>
          </cell>
          <cell r="C412" t="str">
            <v>Erie, PA</v>
          </cell>
          <cell r="E412">
            <v>0.94720000000000004</v>
          </cell>
          <cell r="F412">
            <v>113.796336</v>
          </cell>
          <cell r="G412">
            <v>664.17708800000003</v>
          </cell>
          <cell r="H412">
            <v>118.65886400000001</v>
          </cell>
          <cell r="I412">
            <v>507.52705600000002</v>
          </cell>
        </row>
        <row r="413">
          <cell r="B413">
            <v>2400</v>
          </cell>
          <cell r="C413" t="str">
            <v>Eugene-Springfield, OR</v>
          </cell>
          <cell r="E413">
            <v>1.1614</v>
          </cell>
          <cell r="F413">
            <v>131.17438199999998</v>
          </cell>
          <cell r="G413">
            <v>765.60935600000005</v>
          </cell>
          <cell r="H413">
            <v>132.82176800000002</v>
          </cell>
          <cell r="I413">
            <v>579.54752200000007</v>
          </cell>
        </row>
        <row r="414">
          <cell r="B414">
            <v>2400</v>
          </cell>
          <cell r="C414" t="str">
            <v>Lane, OR</v>
          </cell>
          <cell r="E414">
            <v>1.1614</v>
          </cell>
          <cell r="F414">
            <v>131.17438199999998</v>
          </cell>
          <cell r="G414">
            <v>765.60935600000005</v>
          </cell>
          <cell r="H414">
            <v>132.82176800000002</v>
          </cell>
          <cell r="I414">
            <v>579.54752200000007</v>
          </cell>
        </row>
        <row r="415">
          <cell r="B415">
            <v>2440</v>
          </cell>
          <cell r="C415" t="str">
            <v xml:space="preserve">Evansville-Henderson, IN-KY </v>
          </cell>
          <cell r="E415">
            <v>0.86780000000000002</v>
          </cell>
          <cell r="F415">
            <v>107.354614</v>
          </cell>
          <cell r="G415">
            <v>626.57801199999994</v>
          </cell>
          <cell r="H415">
            <v>113.40893600000001</v>
          </cell>
          <cell r="I415">
            <v>480.83039400000001</v>
          </cell>
        </row>
        <row r="416">
          <cell r="B416">
            <v>2440</v>
          </cell>
          <cell r="C416" t="str">
            <v>Posey, IN</v>
          </cell>
          <cell r="E416">
            <v>0.86780000000000002</v>
          </cell>
          <cell r="F416">
            <v>107.354614</v>
          </cell>
          <cell r="G416">
            <v>626.57801199999994</v>
          </cell>
          <cell r="H416">
            <v>113.40893600000001</v>
          </cell>
          <cell r="I416">
            <v>480.83039400000001</v>
          </cell>
        </row>
        <row r="417">
          <cell r="B417">
            <v>2440</v>
          </cell>
          <cell r="C417" t="str">
            <v>Vanderburgh, IN</v>
          </cell>
          <cell r="E417">
            <v>0.86780000000000002</v>
          </cell>
          <cell r="F417">
            <v>107.354614</v>
          </cell>
          <cell r="G417">
            <v>626.57801199999994</v>
          </cell>
          <cell r="H417">
            <v>113.40893600000001</v>
          </cell>
          <cell r="I417">
            <v>480.83039400000001</v>
          </cell>
        </row>
        <row r="418">
          <cell r="B418">
            <v>2440</v>
          </cell>
          <cell r="C418" t="str">
            <v>Warrick, IN</v>
          </cell>
          <cell r="E418">
            <v>0.86780000000000002</v>
          </cell>
          <cell r="F418">
            <v>107.354614</v>
          </cell>
          <cell r="G418">
            <v>626.57801199999994</v>
          </cell>
          <cell r="H418">
            <v>113.40893600000001</v>
          </cell>
          <cell r="I418">
            <v>480.83039400000001</v>
          </cell>
        </row>
        <row r="419">
          <cell r="B419">
            <v>2440</v>
          </cell>
          <cell r="C419" t="str">
            <v>Henderson, KY</v>
          </cell>
          <cell r="E419">
            <v>0.86780000000000002</v>
          </cell>
          <cell r="F419">
            <v>107.354614</v>
          </cell>
          <cell r="G419">
            <v>626.57801199999994</v>
          </cell>
          <cell r="H419">
            <v>113.40893600000001</v>
          </cell>
          <cell r="I419">
            <v>480.83039400000001</v>
          </cell>
        </row>
        <row r="420">
          <cell r="B420">
            <v>2520</v>
          </cell>
          <cell r="C420" t="str">
            <v>Fargo-Moorhead, ND-MN</v>
          </cell>
          <cell r="E420">
            <v>1.0277000000000001</v>
          </cell>
          <cell r="F420">
            <v>120.32730100000001</v>
          </cell>
          <cell r="G420">
            <v>702.29705800000011</v>
          </cell>
          <cell r="H420">
            <v>123.98152400000001</v>
          </cell>
          <cell r="I420">
            <v>534.59357100000011</v>
          </cell>
        </row>
        <row r="421">
          <cell r="B421">
            <v>2520</v>
          </cell>
          <cell r="C421" t="str">
            <v>Clay, MN</v>
          </cell>
          <cell r="E421">
            <v>1.0277000000000001</v>
          </cell>
          <cell r="F421">
            <v>120.32730100000001</v>
          </cell>
          <cell r="G421">
            <v>702.29705800000011</v>
          </cell>
          <cell r="H421">
            <v>123.98152400000001</v>
          </cell>
          <cell r="I421">
            <v>534.59357100000011</v>
          </cell>
        </row>
        <row r="422">
          <cell r="B422">
            <v>2520</v>
          </cell>
          <cell r="C422" t="str">
            <v>Cass, ND</v>
          </cell>
          <cell r="E422">
            <v>1.0277000000000001</v>
          </cell>
          <cell r="F422">
            <v>120.32730100000001</v>
          </cell>
          <cell r="G422">
            <v>702.29705800000011</v>
          </cell>
          <cell r="H422">
            <v>123.98152400000001</v>
          </cell>
          <cell r="I422">
            <v>534.59357100000011</v>
          </cell>
        </row>
        <row r="423">
          <cell r="B423">
            <v>2560</v>
          </cell>
          <cell r="C423" t="str">
            <v xml:space="preserve">Fayetteville, NC </v>
          </cell>
          <cell r="E423">
            <v>0.94330000000000003</v>
          </cell>
          <cell r="F423">
            <v>113.479929</v>
          </cell>
          <cell r="G423">
            <v>662.33028200000001</v>
          </cell>
          <cell r="H423">
            <v>118.40099600000001</v>
          </cell>
          <cell r="I423">
            <v>506.21575900000005</v>
          </cell>
        </row>
        <row r="424">
          <cell r="B424">
            <v>2560</v>
          </cell>
          <cell r="C424" t="str">
            <v>Cumberland, NC</v>
          </cell>
          <cell r="E424">
            <v>0.94330000000000003</v>
          </cell>
          <cell r="F424">
            <v>113.479929</v>
          </cell>
          <cell r="G424">
            <v>662.33028200000001</v>
          </cell>
          <cell r="H424">
            <v>118.40099600000001</v>
          </cell>
          <cell r="I424">
            <v>506.21575900000005</v>
          </cell>
        </row>
        <row r="425">
          <cell r="B425">
            <v>2580</v>
          </cell>
          <cell r="C425" t="str">
            <v>Fayetteville-Springdale-</v>
          </cell>
          <cell r="E425">
            <v>0.85960000000000003</v>
          </cell>
          <cell r="F425">
            <v>106.689348</v>
          </cell>
          <cell r="G425">
            <v>622.69498399999998</v>
          </cell>
          <cell r="H425">
            <v>112.86675200000001</v>
          </cell>
          <cell r="I425">
            <v>478.07330800000005</v>
          </cell>
        </row>
        <row r="426">
          <cell r="B426">
            <v>2580</v>
          </cell>
          <cell r="C426" t="str">
            <v>Rogers, AR</v>
          </cell>
          <cell r="E426">
            <v>0.85960000000000003</v>
          </cell>
          <cell r="F426">
            <v>106.689348</v>
          </cell>
          <cell r="G426">
            <v>622.69498399999998</v>
          </cell>
          <cell r="H426">
            <v>112.86675200000001</v>
          </cell>
          <cell r="I426">
            <v>478.07330800000005</v>
          </cell>
        </row>
        <row r="427">
          <cell r="B427">
            <v>2580</v>
          </cell>
          <cell r="C427" t="str">
            <v>Benton, AR</v>
          </cell>
          <cell r="E427">
            <v>0.85960000000000003</v>
          </cell>
          <cell r="F427">
            <v>106.689348</v>
          </cell>
          <cell r="G427">
            <v>622.69498399999998</v>
          </cell>
          <cell r="H427">
            <v>112.86675200000001</v>
          </cell>
          <cell r="I427">
            <v>478.07330800000005</v>
          </cell>
        </row>
        <row r="428">
          <cell r="B428">
            <v>2580</v>
          </cell>
          <cell r="C428" t="str">
            <v>Washington, AR</v>
          </cell>
          <cell r="E428">
            <v>0.85960000000000003</v>
          </cell>
          <cell r="F428">
            <v>106.689348</v>
          </cell>
          <cell r="G428">
            <v>622.69498399999998</v>
          </cell>
          <cell r="H428">
            <v>112.86675200000001</v>
          </cell>
          <cell r="I428">
            <v>478.07330800000005</v>
          </cell>
        </row>
        <row r="429">
          <cell r="B429">
            <v>2620</v>
          </cell>
          <cell r="C429" t="str">
            <v>Flagstaff, AZ-UT</v>
          </cell>
          <cell r="E429">
            <v>1.1335999999999999</v>
          </cell>
          <cell r="F429">
            <v>128.91896800000001</v>
          </cell>
          <cell r="G429">
            <v>752.44494399999996</v>
          </cell>
          <cell r="H429">
            <v>130.983632</v>
          </cell>
          <cell r="I429">
            <v>570.20032800000001</v>
          </cell>
        </row>
        <row r="430">
          <cell r="B430">
            <v>2620</v>
          </cell>
          <cell r="C430" t="str">
            <v>Coconino, AZ</v>
          </cell>
          <cell r="E430">
            <v>1.1335999999999999</v>
          </cell>
          <cell r="F430">
            <v>128.91896800000001</v>
          </cell>
          <cell r="G430">
            <v>752.44494399999996</v>
          </cell>
          <cell r="H430">
            <v>130.983632</v>
          </cell>
          <cell r="I430">
            <v>570.20032800000001</v>
          </cell>
        </row>
        <row r="431">
          <cell r="B431">
            <v>2620</v>
          </cell>
          <cell r="C431" t="str">
            <v>Kane, UT</v>
          </cell>
          <cell r="E431">
            <v>1.1335999999999999</v>
          </cell>
          <cell r="F431">
            <v>128.91896800000001</v>
          </cell>
          <cell r="G431">
            <v>752.44494399999996</v>
          </cell>
          <cell r="H431">
            <v>130.983632</v>
          </cell>
          <cell r="I431">
            <v>570.20032800000001</v>
          </cell>
        </row>
        <row r="432">
          <cell r="B432">
            <v>2640</v>
          </cell>
          <cell r="C432" t="str">
            <v>Flint, MI</v>
          </cell>
          <cell r="E432">
            <v>1.1817</v>
          </cell>
          <cell r="F432">
            <v>132.82132100000001</v>
          </cell>
          <cell r="G432">
            <v>775.222218</v>
          </cell>
          <cell r="H432">
            <v>134.16400400000001</v>
          </cell>
          <cell r="I432">
            <v>586.37299099999996</v>
          </cell>
        </row>
        <row r="433">
          <cell r="B433">
            <v>2640</v>
          </cell>
          <cell r="C433" t="str">
            <v>Genesee, MI</v>
          </cell>
          <cell r="E433">
            <v>1.1817</v>
          </cell>
          <cell r="F433">
            <v>132.82132100000001</v>
          </cell>
          <cell r="G433">
            <v>775.222218</v>
          </cell>
          <cell r="H433">
            <v>134.16400400000001</v>
          </cell>
          <cell r="I433">
            <v>586.37299099999996</v>
          </cell>
        </row>
        <row r="434">
          <cell r="B434">
            <v>2650</v>
          </cell>
          <cell r="C434" t="str">
            <v>Florence, AL</v>
          </cell>
          <cell r="E434">
            <v>0.82689999999999997</v>
          </cell>
          <cell r="F434">
            <v>104.03639699999999</v>
          </cell>
          <cell r="G434">
            <v>607.21022599999992</v>
          </cell>
          <cell r="H434">
            <v>110.704628</v>
          </cell>
          <cell r="I434">
            <v>467.07858700000003</v>
          </cell>
        </row>
        <row r="435">
          <cell r="B435">
            <v>2650</v>
          </cell>
          <cell r="C435" t="str">
            <v>Colbert, AL</v>
          </cell>
          <cell r="E435">
            <v>0.82689999999999997</v>
          </cell>
          <cell r="F435">
            <v>104.03639699999999</v>
          </cell>
          <cell r="G435">
            <v>607.21022599999992</v>
          </cell>
          <cell r="H435">
            <v>110.704628</v>
          </cell>
          <cell r="I435">
            <v>467.07858700000003</v>
          </cell>
        </row>
        <row r="436">
          <cell r="B436">
            <v>2650</v>
          </cell>
          <cell r="C436" t="str">
            <v>Lauderdale, AL</v>
          </cell>
          <cell r="E436">
            <v>0.82689999999999997</v>
          </cell>
          <cell r="F436">
            <v>104.03639699999999</v>
          </cell>
          <cell r="G436">
            <v>607.21022599999992</v>
          </cell>
          <cell r="H436">
            <v>110.704628</v>
          </cell>
          <cell r="I436">
            <v>467.07858700000003</v>
          </cell>
        </row>
        <row r="437">
          <cell r="B437">
            <v>2655</v>
          </cell>
          <cell r="C437" t="str">
            <v>Florence, SC</v>
          </cell>
          <cell r="E437">
            <v>0.93179999999999996</v>
          </cell>
          <cell r="F437">
            <v>112.54693399999999</v>
          </cell>
          <cell r="G437">
            <v>656.88457199999993</v>
          </cell>
          <cell r="H437">
            <v>117.64061599999999</v>
          </cell>
          <cell r="I437">
            <v>502.34911400000004</v>
          </cell>
        </row>
        <row r="438">
          <cell r="B438">
            <v>2655</v>
          </cell>
          <cell r="C438" t="str">
            <v>Florence, SC</v>
          </cell>
          <cell r="E438">
            <v>0.93179999999999996</v>
          </cell>
          <cell r="F438">
            <v>112.54693399999999</v>
          </cell>
          <cell r="G438">
            <v>656.88457199999993</v>
          </cell>
          <cell r="H438">
            <v>117.64061599999999</v>
          </cell>
          <cell r="I438">
            <v>502.34911400000004</v>
          </cell>
        </row>
        <row r="439">
          <cell r="B439">
            <v>2670</v>
          </cell>
          <cell r="C439" t="str">
            <v>Fort Collins-Loveland, CO</v>
          </cell>
          <cell r="E439">
            <v>1.0682</v>
          </cell>
          <cell r="F439">
            <v>123.613066</v>
          </cell>
          <cell r="G439">
            <v>721.47542799999997</v>
          </cell>
          <cell r="H439">
            <v>126.659384</v>
          </cell>
          <cell r="I439">
            <v>548.21088600000007</v>
          </cell>
        </row>
        <row r="440">
          <cell r="B440">
            <v>2670</v>
          </cell>
          <cell r="C440" t="str">
            <v>Larimer, CO</v>
          </cell>
          <cell r="E440">
            <v>1.0682</v>
          </cell>
          <cell r="F440">
            <v>123.613066</v>
          </cell>
          <cell r="G440">
            <v>721.47542799999997</v>
          </cell>
          <cell r="H440">
            <v>126.659384</v>
          </cell>
          <cell r="I440">
            <v>548.21088600000007</v>
          </cell>
        </row>
        <row r="441">
          <cell r="B441">
            <v>2680</v>
          </cell>
          <cell r="C441" t="str">
            <v>Ft. Lauderdale, FL</v>
          </cell>
          <cell r="E441">
            <v>1.0928</v>
          </cell>
          <cell r="F441">
            <v>125.608864</v>
          </cell>
          <cell r="G441">
            <v>733.12451199999998</v>
          </cell>
          <cell r="H441">
            <v>128.28593599999999</v>
          </cell>
          <cell r="I441">
            <v>556.48214400000006</v>
          </cell>
        </row>
        <row r="442">
          <cell r="B442">
            <v>2680</v>
          </cell>
          <cell r="C442" t="str">
            <v>Broward, FL</v>
          </cell>
          <cell r="E442">
            <v>1.0928</v>
          </cell>
          <cell r="F442">
            <v>125.608864</v>
          </cell>
          <cell r="G442">
            <v>733.12451199999998</v>
          </cell>
          <cell r="H442">
            <v>128.28593599999999</v>
          </cell>
          <cell r="I442">
            <v>556.48214400000006</v>
          </cell>
        </row>
        <row r="443">
          <cell r="B443">
            <v>2700</v>
          </cell>
          <cell r="C443" t="str">
            <v>Fort Myers-Cape Coral, FL</v>
          </cell>
          <cell r="E443">
            <v>1.0273000000000001</v>
          </cell>
          <cell r="F443">
            <v>120.29484900000001</v>
          </cell>
          <cell r="G443">
            <v>702.10764200000006</v>
          </cell>
          <cell r="H443">
            <v>123.95507600000002</v>
          </cell>
          <cell r="I443">
            <v>534.45907900000009</v>
          </cell>
        </row>
        <row r="444">
          <cell r="B444">
            <v>2700</v>
          </cell>
          <cell r="C444" t="str">
            <v>Lee, FL</v>
          </cell>
          <cell r="E444">
            <v>1.0273000000000001</v>
          </cell>
          <cell r="F444">
            <v>120.29484900000001</v>
          </cell>
          <cell r="G444">
            <v>702.10764200000006</v>
          </cell>
          <cell r="H444">
            <v>123.95507600000002</v>
          </cell>
          <cell r="I444">
            <v>534.45907900000009</v>
          </cell>
        </row>
        <row r="445">
          <cell r="B445">
            <v>2710</v>
          </cell>
          <cell r="C445" t="str">
            <v>Fort Pierce-Port St. Lucie, FL</v>
          </cell>
          <cell r="E445">
            <v>1.0425</v>
          </cell>
          <cell r="F445">
            <v>121.528025</v>
          </cell>
          <cell r="G445">
            <v>709.30545000000006</v>
          </cell>
          <cell r="H445">
            <v>124.96010000000001</v>
          </cell>
          <cell r="I445">
            <v>539.56977500000005</v>
          </cell>
        </row>
        <row r="446">
          <cell r="B446">
            <v>2710</v>
          </cell>
          <cell r="C446" t="str">
            <v>Martin, FL</v>
          </cell>
          <cell r="E446">
            <v>1.0425</v>
          </cell>
          <cell r="F446">
            <v>121.528025</v>
          </cell>
          <cell r="G446">
            <v>709.30545000000006</v>
          </cell>
          <cell r="H446">
            <v>124.96010000000001</v>
          </cell>
          <cell r="I446">
            <v>539.56977500000005</v>
          </cell>
        </row>
        <row r="447">
          <cell r="B447">
            <v>2710</v>
          </cell>
          <cell r="C447" t="str">
            <v>St. Lucie, FL</v>
          </cell>
          <cell r="E447">
            <v>1.0425</v>
          </cell>
          <cell r="F447">
            <v>121.528025</v>
          </cell>
          <cell r="G447">
            <v>709.30545000000006</v>
          </cell>
          <cell r="H447">
            <v>124.96010000000001</v>
          </cell>
          <cell r="I447">
            <v>539.56977500000005</v>
          </cell>
        </row>
        <row r="448">
          <cell r="B448">
            <v>2720</v>
          </cell>
          <cell r="C448" t="str">
            <v>Fort Smith, AR-OK</v>
          </cell>
          <cell r="E448">
            <v>0.83779999999999999</v>
          </cell>
          <cell r="F448">
            <v>104.920714</v>
          </cell>
          <cell r="G448">
            <v>612.37181199999998</v>
          </cell>
          <cell r="H448">
            <v>111.425336</v>
          </cell>
          <cell r="I448">
            <v>470.743494</v>
          </cell>
        </row>
        <row r="449">
          <cell r="B449">
            <v>2720</v>
          </cell>
          <cell r="C449" t="str">
            <v>Crawford, AR</v>
          </cell>
          <cell r="E449">
            <v>0.83779999999999999</v>
          </cell>
          <cell r="F449">
            <v>104.920714</v>
          </cell>
          <cell r="G449">
            <v>612.37181199999998</v>
          </cell>
          <cell r="H449">
            <v>111.425336</v>
          </cell>
          <cell r="I449">
            <v>470.743494</v>
          </cell>
        </row>
        <row r="450">
          <cell r="B450">
            <v>2720</v>
          </cell>
          <cell r="C450" t="str">
            <v>Sebastian, AR</v>
          </cell>
          <cell r="E450">
            <v>0.83779999999999999</v>
          </cell>
          <cell r="F450">
            <v>104.920714</v>
          </cell>
          <cell r="G450">
            <v>612.37181199999998</v>
          </cell>
          <cell r="H450">
            <v>111.425336</v>
          </cell>
          <cell r="I450">
            <v>470.743494</v>
          </cell>
        </row>
        <row r="451">
          <cell r="B451">
            <v>2720</v>
          </cell>
          <cell r="C451" t="str">
            <v>Sequoyah, OK</v>
          </cell>
          <cell r="E451">
            <v>0.83779999999999999</v>
          </cell>
          <cell r="F451">
            <v>104.920714</v>
          </cell>
          <cell r="G451">
            <v>612.37181199999998</v>
          </cell>
          <cell r="H451">
            <v>111.425336</v>
          </cell>
          <cell r="I451">
            <v>470.743494</v>
          </cell>
        </row>
        <row r="452">
          <cell r="B452">
            <v>2750</v>
          </cell>
          <cell r="C452" t="str">
            <v>Fort Walton Beach, FL</v>
          </cell>
          <cell r="E452">
            <v>1.0286999999999999</v>
          </cell>
          <cell r="F452">
            <v>120.40843099999999</v>
          </cell>
          <cell r="G452">
            <v>702.77059800000006</v>
          </cell>
          <cell r="H452">
            <v>124.04764400000001</v>
          </cell>
          <cell r="I452">
            <v>534.929801</v>
          </cell>
        </row>
        <row r="453">
          <cell r="B453">
            <v>2750</v>
          </cell>
          <cell r="C453" t="str">
            <v>Okaloosa, FL</v>
          </cell>
          <cell r="E453">
            <v>1.0286999999999999</v>
          </cell>
          <cell r="F453">
            <v>120.40843099999999</v>
          </cell>
          <cell r="G453">
            <v>702.77059800000006</v>
          </cell>
          <cell r="H453">
            <v>124.04764400000001</v>
          </cell>
          <cell r="I453">
            <v>534.929801</v>
          </cell>
        </row>
        <row r="454">
          <cell r="B454">
            <v>2760</v>
          </cell>
          <cell r="C454" t="str">
            <v>Fort Wayne, IN</v>
          </cell>
          <cell r="E454">
            <v>1.0036</v>
          </cell>
          <cell r="F454">
            <v>118.372068</v>
          </cell>
          <cell r="G454">
            <v>690.88474399999996</v>
          </cell>
          <cell r="H454">
            <v>122.38803200000001</v>
          </cell>
          <cell r="I454">
            <v>526.49042800000007</v>
          </cell>
        </row>
        <row r="455">
          <cell r="B455">
            <v>2760</v>
          </cell>
          <cell r="C455" t="str">
            <v>Adams, IN</v>
          </cell>
          <cell r="E455">
            <v>1.0036</v>
          </cell>
          <cell r="F455">
            <v>118.372068</v>
          </cell>
          <cell r="G455">
            <v>690.88474399999996</v>
          </cell>
          <cell r="H455">
            <v>122.38803200000001</v>
          </cell>
          <cell r="I455">
            <v>526.49042800000007</v>
          </cell>
        </row>
        <row r="456">
          <cell r="B456">
            <v>2760</v>
          </cell>
          <cell r="C456" t="str">
            <v>Allen, IN</v>
          </cell>
          <cell r="E456">
            <v>1.0036</v>
          </cell>
          <cell r="F456">
            <v>118.372068</v>
          </cell>
          <cell r="G456">
            <v>690.88474399999996</v>
          </cell>
          <cell r="H456">
            <v>122.38803200000001</v>
          </cell>
          <cell r="I456">
            <v>526.49042800000007</v>
          </cell>
        </row>
        <row r="457">
          <cell r="B457">
            <v>2760</v>
          </cell>
          <cell r="C457" t="str">
            <v>De Kalb, IN</v>
          </cell>
          <cell r="E457">
            <v>1.0036</v>
          </cell>
          <cell r="F457">
            <v>118.372068</v>
          </cell>
          <cell r="G457">
            <v>690.88474399999996</v>
          </cell>
          <cell r="H457">
            <v>122.38803200000001</v>
          </cell>
          <cell r="I457">
            <v>526.49042800000007</v>
          </cell>
        </row>
        <row r="458">
          <cell r="B458">
            <v>2760</v>
          </cell>
          <cell r="C458" t="str">
            <v>Huntington, IN</v>
          </cell>
          <cell r="E458">
            <v>1.0036</v>
          </cell>
          <cell r="F458">
            <v>118.372068</v>
          </cell>
          <cell r="G458">
            <v>690.88474399999996</v>
          </cell>
          <cell r="H458">
            <v>122.38803200000001</v>
          </cell>
          <cell r="I458">
            <v>526.49042800000007</v>
          </cell>
        </row>
        <row r="459">
          <cell r="B459">
            <v>2760</v>
          </cell>
          <cell r="C459" t="str">
            <v>Wells, IN</v>
          </cell>
          <cell r="E459">
            <v>1.0036</v>
          </cell>
          <cell r="F459">
            <v>118.372068</v>
          </cell>
          <cell r="G459">
            <v>690.88474399999996</v>
          </cell>
          <cell r="H459">
            <v>122.38803200000001</v>
          </cell>
          <cell r="I459">
            <v>526.49042800000007</v>
          </cell>
        </row>
        <row r="460">
          <cell r="B460">
            <v>2760</v>
          </cell>
          <cell r="C460" t="str">
            <v>Whitley, IN</v>
          </cell>
          <cell r="E460">
            <v>1.0036</v>
          </cell>
          <cell r="F460">
            <v>118.372068</v>
          </cell>
          <cell r="G460">
            <v>690.88474399999996</v>
          </cell>
          <cell r="H460">
            <v>122.38803200000001</v>
          </cell>
          <cell r="I460">
            <v>526.49042800000007</v>
          </cell>
        </row>
        <row r="461">
          <cell r="B461">
            <v>2800</v>
          </cell>
          <cell r="C461" t="str">
            <v>Forth Worth-Arlington, TX</v>
          </cell>
          <cell r="E461">
            <v>1.0024</v>
          </cell>
          <cell r="F461">
            <v>118.27471199999999</v>
          </cell>
          <cell r="G461">
            <v>690.31649599999992</v>
          </cell>
          <cell r="H461">
            <v>122.308688</v>
          </cell>
          <cell r="I461">
            <v>526.086952</v>
          </cell>
        </row>
        <row r="462">
          <cell r="B462">
            <v>2800</v>
          </cell>
          <cell r="C462" t="str">
            <v>Hood, TX</v>
          </cell>
          <cell r="E462">
            <v>1.0024</v>
          </cell>
          <cell r="F462">
            <v>118.27471199999999</v>
          </cell>
          <cell r="G462">
            <v>690.31649599999992</v>
          </cell>
          <cell r="H462">
            <v>122.308688</v>
          </cell>
          <cell r="I462">
            <v>526.086952</v>
          </cell>
        </row>
        <row r="463">
          <cell r="B463">
            <v>2800</v>
          </cell>
          <cell r="C463" t="str">
            <v>Johnson, TX</v>
          </cell>
          <cell r="E463">
            <v>1.0024</v>
          </cell>
          <cell r="F463">
            <v>118.27471199999999</v>
          </cell>
          <cell r="G463">
            <v>690.31649599999992</v>
          </cell>
          <cell r="H463">
            <v>122.308688</v>
          </cell>
          <cell r="I463">
            <v>526.086952</v>
          </cell>
        </row>
        <row r="464">
          <cell r="B464">
            <v>2800</v>
          </cell>
          <cell r="C464" t="str">
            <v>Parker, TX</v>
          </cell>
          <cell r="E464">
            <v>1.0024</v>
          </cell>
          <cell r="F464">
            <v>118.27471199999999</v>
          </cell>
          <cell r="G464">
            <v>690.31649599999992</v>
          </cell>
          <cell r="H464">
            <v>122.308688</v>
          </cell>
          <cell r="I464">
            <v>526.086952</v>
          </cell>
        </row>
        <row r="465">
          <cell r="B465">
            <v>2800</v>
          </cell>
          <cell r="C465" t="str">
            <v>Tarrant, TX</v>
          </cell>
          <cell r="E465">
            <v>1.0024</v>
          </cell>
          <cell r="F465">
            <v>118.27471199999999</v>
          </cell>
          <cell r="G465">
            <v>690.31649599999992</v>
          </cell>
          <cell r="H465">
            <v>122.308688</v>
          </cell>
          <cell r="I465">
            <v>526.086952</v>
          </cell>
        </row>
        <row r="466">
          <cell r="B466">
            <v>2840</v>
          </cell>
          <cell r="C466" t="str">
            <v xml:space="preserve">Fresno, CA </v>
          </cell>
          <cell r="E466">
            <v>1.0842000000000001</v>
          </cell>
          <cell r="F466">
            <v>124.911146</v>
          </cell>
          <cell r="G466">
            <v>729.05206800000008</v>
          </cell>
          <cell r="H466">
            <v>127.71730400000001</v>
          </cell>
          <cell r="I466">
            <v>553.59056600000008</v>
          </cell>
        </row>
        <row r="467">
          <cell r="B467">
            <v>2840</v>
          </cell>
          <cell r="C467" t="str">
            <v>Fresno, CA</v>
          </cell>
          <cell r="E467">
            <v>1.0842000000000001</v>
          </cell>
          <cell r="F467">
            <v>124.911146</v>
          </cell>
          <cell r="G467">
            <v>729.05206800000008</v>
          </cell>
          <cell r="H467">
            <v>127.71730400000001</v>
          </cell>
          <cell r="I467">
            <v>553.59056600000008</v>
          </cell>
        </row>
        <row r="468">
          <cell r="B468">
            <v>2840</v>
          </cell>
          <cell r="C468" t="str">
            <v>Madera, CA</v>
          </cell>
          <cell r="E468">
            <v>1.0842000000000001</v>
          </cell>
          <cell r="F468">
            <v>124.911146</v>
          </cell>
          <cell r="G468">
            <v>729.05206800000008</v>
          </cell>
          <cell r="H468">
            <v>127.71730400000001</v>
          </cell>
          <cell r="I468">
            <v>553.59056600000008</v>
          </cell>
        </row>
        <row r="469">
          <cell r="B469">
            <v>2880</v>
          </cell>
          <cell r="C469" t="str">
            <v>Gadsden, AL</v>
          </cell>
          <cell r="E469">
            <v>0.90259999999999996</v>
          </cell>
          <cell r="F469">
            <v>110.177938</v>
          </cell>
          <cell r="G469">
            <v>643.05720399999996</v>
          </cell>
          <cell r="H469">
            <v>115.709912</v>
          </cell>
          <cell r="I469">
            <v>492.53119800000002</v>
          </cell>
        </row>
        <row r="470">
          <cell r="B470">
            <v>2880</v>
          </cell>
          <cell r="C470" t="str">
            <v>Etowah, AL</v>
          </cell>
          <cell r="E470">
            <v>0.90259999999999996</v>
          </cell>
          <cell r="F470">
            <v>110.177938</v>
          </cell>
          <cell r="G470">
            <v>643.05720399999996</v>
          </cell>
          <cell r="H470">
            <v>115.709912</v>
          </cell>
          <cell r="I470">
            <v>492.53119800000002</v>
          </cell>
        </row>
        <row r="471">
          <cell r="B471">
            <v>2900</v>
          </cell>
          <cell r="C471" t="str">
            <v xml:space="preserve">Gainesville, FL </v>
          </cell>
          <cell r="E471">
            <v>1.0475000000000001</v>
          </cell>
          <cell r="F471">
            <v>121.93367500000001</v>
          </cell>
          <cell r="G471">
            <v>711.67315000000008</v>
          </cell>
          <cell r="H471">
            <v>125.29070000000002</v>
          </cell>
          <cell r="I471">
            <v>541.25092500000005</v>
          </cell>
        </row>
        <row r="472">
          <cell r="B472">
            <v>2900</v>
          </cell>
          <cell r="C472" t="str">
            <v>Alachua, FL</v>
          </cell>
          <cell r="E472">
            <v>1.0475000000000001</v>
          </cell>
          <cell r="F472">
            <v>121.93367500000001</v>
          </cell>
          <cell r="G472">
            <v>711.67315000000008</v>
          </cell>
          <cell r="H472">
            <v>125.29070000000002</v>
          </cell>
          <cell r="I472">
            <v>541.25092500000005</v>
          </cell>
        </row>
        <row r="473">
          <cell r="B473">
            <v>2920</v>
          </cell>
          <cell r="C473" t="str">
            <v>Galveston-Texas City, TX</v>
          </cell>
          <cell r="E473">
            <v>1.0044999999999999</v>
          </cell>
          <cell r="F473">
            <v>118.44508499999999</v>
          </cell>
          <cell r="G473">
            <v>691.31092999999998</v>
          </cell>
          <cell r="H473">
            <v>122.44754</v>
          </cell>
          <cell r="I473">
            <v>526.79303500000003</v>
          </cell>
        </row>
        <row r="474">
          <cell r="B474">
            <v>2920</v>
          </cell>
          <cell r="C474" t="str">
            <v>Galveston, TX</v>
          </cell>
          <cell r="E474">
            <v>1.0044999999999999</v>
          </cell>
          <cell r="F474">
            <v>118.44508499999999</v>
          </cell>
          <cell r="G474">
            <v>691.31092999999998</v>
          </cell>
          <cell r="H474">
            <v>122.44754</v>
          </cell>
          <cell r="I474">
            <v>526.79303500000003</v>
          </cell>
        </row>
        <row r="475">
          <cell r="B475">
            <v>2960</v>
          </cell>
          <cell r="C475" t="str">
            <v>Gary, IN</v>
          </cell>
          <cell r="E475">
            <v>1.0170999999999999</v>
          </cell>
          <cell r="F475">
            <v>119.46732299999999</v>
          </cell>
          <cell r="G475">
            <v>697.27753399999995</v>
          </cell>
          <cell r="H475">
            <v>123.280652</v>
          </cell>
          <cell r="I475">
            <v>531.02953300000001</v>
          </cell>
        </row>
        <row r="476">
          <cell r="B476">
            <v>2960</v>
          </cell>
          <cell r="C476" t="str">
            <v>Lake, IN</v>
          </cell>
          <cell r="E476">
            <v>1.0170999999999999</v>
          </cell>
          <cell r="F476">
            <v>119.46732299999999</v>
          </cell>
          <cell r="G476">
            <v>697.27753399999995</v>
          </cell>
          <cell r="H476">
            <v>123.280652</v>
          </cell>
          <cell r="I476">
            <v>531.02953300000001</v>
          </cell>
        </row>
        <row r="477">
          <cell r="B477">
            <v>2960</v>
          </cell>
          <cell r="C477" t="str">
            <v>Porter, IN</v>
          </cell>
          <cell r="E477">
            <v>1.0170999999999999</v>
          </cell>
          <cell r="F477">
            <v>119.46732299999999</v>
          </cell>
          <cell r="G477">
            <v>697.27753399999995</v>
          </cell>
          <cell r="H477">
            <v>123.280652</v>
          </cell>
          <cell r="I477">
            <v>531.02953300000001</v>
          </cell>
        </row>
        <row r="478">
          <cell r="B478">
            <v>2975</v>
          </cell>
          <cell r="C478" t="str">
            <v>Glens Falls, NY</v>
          </cell>
          <cell r="E478">
            <v>0.87880000000000003</v>
          </cell>
          <cell r="F478">
            <v>108.247044</v>
          </cell>
          <cell r="G478">
            <v>631.78695200000004</v>
          </cell>
          <cell r="H478">
            <v>114.136256</v>
          </cell>
          <cell r="I478">
            <v>484.52892400000002</v>
          </cell>
        </row>
        <row r="479">
          <cell r="B479">
            <v>2975</v>
          </cell>
          <cell r="C479" t="str">
            <v>Warren, NY</v>
          </cell>
          <cell r="E479">
            <v>0.87880000000000003</v>
          </cell>
          <cell r="F479">
            <v>108.247044</v>
          </cell>
          <cell r="G479">
            <v>631.78695200000004</v>
          </cell>
          <cell r="H479">
            <v>114.136256</v>
          </cell>
          <cell r="I479">
            <v>484.52892400000002</v>
          </cell>
        </row>
        <row r="480">
          <cell r="B480">
            <v>2975</v>
          </cell>
          <cell r="C480" t="str">
            <v>Washington, NY</v>
          </cell>
          <cell r="E480">
            <v>0.87880000000000003</v>
          </cell>
          <cell r="F480">
            <v>108.247044</v>
          </cell>
          <cell r="G480">
            <v>631.78695200000004</v>
          </cell>
          <cell r="H480">
            <v>114.136256</v>
          </cell>
          <cell r="I480">
            <v>484.52892400000002</v>
          </cell>
        </row>
        <row r="481">
          <cell r="B481">
            <v>2980</v>
          </cell>
          <cell r="C481" t="str">
            <v>Goldsboro, NC</v>
          </cell>
          <cell r="E481">
            <v>0.94369999999999998</v>
          </cell>
          <cell r="F481">
            <v>113.51238099999999</v>
          </cell>
          <cell r="G481">
            <v>662.51969800000006</v>
          </cell>
          <cell r="H481">
            <v>118.42744400000001</v>
          </cell>
          <cell r="I481">
            <v>506.35025100000001</v>
          </cell>
        </row>
        <row r="482">
          <cell r="B482">
            <v>2980</v>
          </cell>
          <cell r="C482" t="str">
            <v>Wayne, NC</v>
          </cell>
          <cell r="E482">
            <v>0.94369999999999998</v>
          </cell>
          <cell r="F482">
            <v>113.51238099999999</v>
          </cell>
          <cell r="G482">
            <v>662.51969800000006</v>
          </cell>
          <cell r="H482">
            <v>118.42744400000001</v>
          </cell>
          <cell r="I482">
            <v>506.35025100000001</v>
          </cell>
        </row>
        <row r="483">
          <cell r="B483">
            <v>2985</v>
          </cell>
          <cell r="C483" t="str">
            <v>Grand Forks, ND-MN</v>
          </cell>
          <cell r="E483">
            <v>0.94420000000000004</v>
          </cell>
          <cell r="F483">
            <v>113.55294600000001</v>
          </cell>
          <cell r="G483">
            <v>662.75646800000004</v>
          </cell>
          <cell r="H483">
            <v>118.46050400000001</v>
          </cell>
          <cell r="I483">
            <v>506.51836600000001</v>
          </cell>
        </row>
        <row r="484">
          <cell r="B484">
            <v>2985</v>
          </cell>
          <cell r="C484" t="str">
            <v>Grand Forks, ND</v>
          </cell>
          <cell r="E484">
            <v>0.94420000000000004</v>
          </cell>
          <cell r="F484">
            <v>113.55294600000001</v>
          </cell>
          <cell r="G484">
            <v>662.75646800000004</v>
          </cell>
          <cell r="H484">
            <v>118.46050400000001</v>
          </cell>
          <cell r="I484">
            <v>506.51836600000001</v>
          </cell>
        </row>
        <row r="485">
          <cell r="B485">
            <v>2985</v>
          </cell>
          <cell r="C485" t="str">
            <v>Polk, MN</v>
          </cell>
          <cell r="E485">
            <v>0.94420000000000004</v>
          </cell>
          <cell r="F485">
            <v>113.55294600000001</v>
          </cell>
          <cell r="G485">
            <v>662.75646800000004</v>
          </cell>
          <cell r="H485">
            <v>118.46050400000001</v>
          </cell>
          <cell r="I485">
            <v>506.51836600000001</v>
          </cell>
        </row>
        <row r="486">
          <cell r="B486">
            <v>2995</v>
          </cell>
          <cell r="C486" t="str">
            <v>Grand Junction, CO</v>
          </cell>
          <cell r="E486">
            <v>1.0035000000000001</v>
          </cell>
          <cell r="F486">
            <v>118.363955</v>
          </cell>
          <cell r="G486">
            <v>690.83739000000003</v>
          </cell>
          <cell r="H486">
            <v>122.38142000000001</v>
          </cell>
          <cell r="I486">
            <v>526.45680500000003</v>
          </cell>
        </row>
        <row r="487">
          <cell r="B487">
            <v>2995</v>
          </cell>
          <cell r="C487" t="str">
            <v>Mesa, CO</v>
          </cell>
          <cell r="E487">
            <v>1.0035000000000001</v>
          </cell>
          <cell r="F487">
            <v>118.363955</v>
          </cell>
          <cell r="G487">
            <v>690.83739000000003</v>
          </cell>
          <cell r="H487">
            <v>122.38142000000001</v>
          </cell>
          <cell r="I487">
            <v>526.45680500000003</v>
          </cell>
        </row>
        <row r="488">
          <cell r="B488">
            <v>3000</v>
          </cell>
          <cell r="C488" t="str">
            <v>Grand Rapids-Muskegon-</v>
          </cell>
          <cell r="E488">
            <v>1.0107999999999999</v>
          </cell>
          <cell r="F488">
            <v>118.95620399999999</v>
          </cell>
          <cell r="G488">
            <v>694.29423199999997</v>
          </cell>
          <cell r="H488">
            <v>122.864096</v>
          </cell>
          <cell r="I488">
            <v>528.91128400000002</v>
          </cell>
        </row>
        <row r="489">
          <cell r="B489">
            <v>3000</v>
          </cell>
          <cell r="C489" t="str">
            <v>Holland, MI</v>
          </cell>
          <cell r="E489">
            <v>1.0107999999999999</v>
          </cell>
          <cell r="F489">
            <v>118.95620399999999</v>
          </cell>
          <cell r="G489">
            <v>694.29423199999997</v>
          </cell>
          <cell r="H489">
            <v>122.864096</v>
          </cell>
          <cell r="I489">
            <v>528.91128400000002</v>
          </cell>
        </row>
        <row r="490">
          <cell r="B490">
            <v>3000</v>
          </cell>
          <cell r="C490" t="str">
            <v>Allegan, MI</v>
          </cell>
          <cell r="E490">
            <v>1.0107999999999999</v>
          </cell>
          <cell r="F490">
            <v>118.95620399999999</v>
          </cell>
          <cell r="G490">
            <v>694.29423199999997</v>
          </cell>
          <cell r="H490">
            <v>122.864096</v>
          </cell>
          <cell r="I490">
            <v>528.91128400000002</v>
          </cell>
        </row>
        <row r="491">
          <cell r="B491">
            <v>3000</v>
          </cell>
          <cell r="C491" t="str">
            <v>Kent, MI</v>
          </cell>
          <cell r="E491">
            <v>1.0107999999999999</v>
          </cell>
          <cell r="F491">
            <v>118.95620399999999</v>
          </cell>
          <cell r="G491">
            <v>694.29423199999997</v>
          </cell>
          <cell r="H491">
            <v>122.864096</v>
          </cell>
          <cell r="I491">
            <v>528.91128400000002</v>
          </cell>
        </row>
        <row r="492">
          <cell r="B492">
            <v>3000</v>
          </cell>
          <cell r="C492" t="str">
            <v>Muskegon, MI</v>
          </cell>
          <cell r="E492">
            <v>1.0107999999999999</v>
          </cell>
          <cell r="F492">
            <v>118.95620399999999</v>
          </cell>
          <cell r="G492">
            <v>694.29423199999997</v>
          </cell>
          <cell r="H492">
            <v>122.864096</v>
          </cell>
          <cell r="I492">
            <v>528.91128400000002</v>
          </cell>
        </row>
        <row r="493">
          <cell r="B493">
            <v>3000</v>
          </cell>
          <cell r="C493" t="str">
            <v>Ottawa, MI</v>
          </cell>
          <cell r="E493">
            <v>1.0107999999999999</v>
          </cell>
          <cell r="F493">
            <v>118.95620399999999</v>
          </cell>
          <cell r="G493">
            <v>694.29423199999997</v>
          </cell>
          <cell r="H493">
            <v>122.864096</v>
          </cell>
          <cell r="I493">
            <v>528.91128400000002</v>
          </cell>
        </row>
        <row r="494">
          <cell r="B494">
            <v>3040</v>
          </cell>
          <cell r="C494" t="str">
            <v>Great Falls, MT</v>
          </cell>
          <cell r="E494">
            <v>0.94979999999999998</v>
          </cell>
          <cell r="F494">
            <v>114.007274</v>
          </cell>
          <cell r="G494">
            <v>665.40829200000007</v>
          </cell>
          <cell r="H494">
            <v>118.83077600000001</v>
          </cell>
          <cell r="I494">
            <v>508.40125399999999</v>
          </cell>
        </row>
        <row r="495">
          <cell r="B495">
            <v>3040</v>
          </cell>
          <cell r="C495" t="str">
            <v>Cascade, MT</v>
          </cell>
          <cell r="E495">
            <v>0.94979999999999998</v>
          </cell>
          <cell r="F495">
            <v>114.007274</v>
          </cell>
          <cell r="G495">
            <v>665.40829200000007</v>
          </cell>
          <cell r="H495">
            <v>118.83077600000001</v>
          </cell>
          <cell r="I495">
            <v>508.40125399999999</v>
          </cell>
        </row>
        <row r="496">
          <cell r="B496">
            <v>3060</v>
          </cell>
          <cell r="C496" t="str">
            <v>Greeley, CO</v>
          </cell>
          <cell r="E496">
            <v>0.98029999999999995</v>
          </cell>
          <cell r="F496">
            <v>116.48173899999999</v>
          </cell>
          <cell r="G496">
            <v>679.85126199999991</v>
          </cell>
          <cell r="H496">
            <v>120.847436</v>
          </cell>
          <cell r="I496">
            <v>518.65626900000007</v>
          </cell>
        </row>
        <row r="497">
          <cell r="B497">
            <v>3060</v>
          </cell>
          <cell r="C497" t="str">
            <v>Weld, CO</v>
          </cell>
          <cell r="E497">
            <v>0.98029999999999995</v>
          </cell>
          <cell r="F497">
            <v>116.48173899999999</v>
          </cell>
          <cell r="G497">
            <v>679.85126199999991</v>
          </cell>
          <cell r="H497">
            <v>120.847436</v>
          </cell>
          <cell r="I497">
            <v>518.65626900000007</v>
          </cell>
        </row>
        <row r="498">
          <cell r="B498">
            <v>3080</v>
          </cell>
          <cell r="C498" t="str">
            <v>Green Bay, WI</v>
          </cell>
          <cell r="E498">
            <v>1.0084</v>
          </cell>
          <cell r="F498">
            <v>118.76149199999999</v>
          </cell>
          <cell r="G498">
            <v>693.157736</v>
          </cell>
          <cell r="H498">
            <v>122.70540800000001</v>
          </cell>
          <cell r="I498">
            <v>528.104332</v>
          </cell>
        </row>
        <row r="499">
          <cell r="B499">
            <v>3080</v>
          </cell>
          <cell r="C499" t="str">
            <v>Brown, WI</v>
          </cell>
          <cell r="E499">
            <v>1.0084</v>
          </cell>
          <cell r="F499">
            <v>118.76149199999999</v>
          </cell>
          <cell r="G499">
            <v>693.157736</v>
          </cell>
          <cell r="H499">
            <v>122.70540800000001</v>
          </cell>
          <cell r="I499">
            <v>528.104332</v>
          </cell>
        </row>
        <row r="500">
          <cell r="B500">
            <v>3120</v>
          </cell>
          <cell r="C500" t="str">
            <v>Greensboro-Winston-Salem-</v>
          </cell>
          <cell r="E500">
            <v>0.98499999999999999</v>
          </cell>
          <cell r="F500">
            <v>116.86305</v>
          </cell>
          <cell r="G500">
            <v>682.07690000000002</v>
          </cell>
          <cell r="H500">
            <v>121.15820000000001</v>
          </cell>
          <cell r="I500">
            <v>520.23655000000008</v>
          </cell>
        </row>
        <row r="501">
          <cell r="B501">
            <v>3120</v>
          </cell>
          <cell r="C501" t="str">
            <v>High Point, NC</v>
          </cell>
          <cell r="E501">
            <v>0.98499999999999999</v>
          </cell>
          <cell r="F501">
            <v>116.86305</v>
          </cell>
          <cell r="G501">
            <v>682.07690000000002</v>
          </cell>
          <cell r="H501">
            <v>121.15820000000001</v>
          </cell>
          <cell r="I501">
            <v>520.23655000000008</v>
          </cell>
        </row>
        <row r="502">
          <cell r="B502">
            <v>3120</v>
          </cell>
          <cell r="C502" t="str">
            <v>Alamance, NC</v>
          </cell>
          <cell r="E502">
            <v>0.98499999999999999</v>
          </cell>
          <cell r="F502">
            <v>116.86305</v>
          </cell>
          <cell r="G502">
            <v>682.07690000000002</v>
          </cell>
          <cell r="H502">
            <v>121.15820000000001</v>
          </cell>
          <cell r="I502">
            <v>520.23655000000008</v>
          </cell>
        </row>
        <row r="503">
          <cell r="B503">
            <v>3120</v>
          </cell>
          <cell r="C503" t="str">
            <v>Davidson, NC</v>
          </cell>
          <cell r="E503">
            <v>0.98499999999999999</v>
          </cell>
          <cell r="F503">
            <v>116.86305</v>
          </cell>
          <cell r="G503">
            <v>682.07690000000002</v>
          </cell>
          <cell r="H503">
            <v>121.15820000000001</v>
          </cell>
          <cell r="I503">
            <v>520.23655000000008</v>
          </cell>
        </row>
        <row r="504">
          <cell r="B504">
            <v>3120</v>
          </cell>
          <cell r="C504" t="str">
            <v>Davie, NC</v>
          </cell>
          <cell r="E504">
            <v>0.98499999999999999</v>
          </cell>
          <cell r="F504">
            <v>116.86305</v>
          </cell>
          <cell r="G504">
            <v>682.07690000000002</v>
          </cell>
          <cell r="H504">
            <v>121.15820000000001</v>
          </cell>
          <cell r="I504">
            <v>520.23655000000008</v>
          </cell>
        </row>
        <row r="505">
          <cell r="B505">
            <v>3120</v>
          </cell>
          <cell r="C505" t="str">
            <v>Forsyth, NC</v>
          </cell>
          <cell r="E505">
            <v>0.98499999999999999</v>
          </cell>
          <cell r="F505">
            <v>116.86305</v>
          </cell>
          <cell r="G505">
            <v>682.07690000000002</v>
          </cell>
          <cell r="H505">
            <v>121.15820000000001</v>
          </cell>
          <cell r="I505">
            <v>520.23655000000008</v>
          </cell>
        </row>
        <row r="506">
          <cell r="B506">
            <v>3120</v>
          </cell>
          <cell r="C506" t="str">
            <v>Guilford, NC</v>
          </cell>
          <cell r="E506">
            <v>0.98499999999999999</v>
          </cell>
          <cell r="F506">
            <v>116.86305</v>
          </cell>
          <cell r="G506">
            <v>682.07690000000002</v>
          </cell>
          <cell r="H506">
            <v>121.15820000000001</v>
          </cell>
          <cell r="I506">
            <v>520.23655000000008</v>
          </cell>
        </row>
        <row r="507">
          <cell r="B507">
            <v>3120</v>
          </cell>
          <cell r="C507" t="str">
            <v>Randolph, NC</v>
          </cell>
          <cell r="E507">
            <v>0.98499999999999999</v>
          </cell>
          <cell r="F507">
            <v>116.86305</v>
          </cell>
          <cell r="G507">
            <v>682.07690000000002</v>
          </cell>
          <cell r="H507">
            <v>121.15820000000001</v>
          </cell>
          <cell r="I507">
            <v>520.23655000000008</v>
          </cell>
        </row>
        <row r="508">
          <cell r="B508">
            <v>3120</v>
          </cell>
          <cell r="C508" t="str">
            <v>Stokes, NC</v>
          </cell>
          <cell r="E508">
            <v>0.98499999999999999</v>
          </cell>
          <cell r="F508">
            <v>116.86305</v>
          </cell>
          <cell r="G508">
            <v>682.07690000000002</v>
          </cell>
          <cell r="H508">
            <v>121.15820000000001</v>
          </cell>
          <cell r="I508">
            <v>520.23655000000008</v>
          </cell>
        </row>
        <row r="509">
          <cell r="B509">
            <v>3120</v>
          </cell>
          <cell r="C509" t="str">
            <v>Yadkin, NC</v>
          </cell>
          <cell r="E509">
            <v>0.98499999999999999</v>
          </cell>
          <cell r="F509">
            <v>116.86305</v>
          </cell>
          <cell r="G509">
            <v>682.07690000000002</v>
          </cell>
          <cell r="H509">
            <v>121.15820000000001</v>
          </cell>
          <cell r="I509">
            <v>520.23655000000008</v>
          </cell>
        </row>
        <row r="510">
          <cell r="B510">
            <v>3150</v>
          </cell>
          <cell r="C510" t="str">
            <v>Greenville, NC</v>
          </cell>
          <cell r="E510">
            <v>0.9657</v>
          </cell>
          <cell r="F510">
            <v>115.297241</v>
          </cell>
          <cell r="G510">
            <v>672.93757800000003</v>
          </cell>
          <cell r="H510">
            <v>119.88208400000001</v>
          </cell>
          <cell r="I510">
            <v>513.74731100000008</v>
          </cell>
        </row>
        <row r="511">
          <cell r="B511">
            <v>3150</v>
          </cell>
          <cell r="C511" t="str">
            <v>Pitt, NC</v>
          </cell>
          <cell r="E511">
            <v>0.9657</v>
          </cell>
          <cell r="F511">
            <v>115.297241</v>
          </cell>
          <cell r="G511">
            <v>672.93757800000003</v>
          </cell>
          <cell r="H511">
            <v>119.88208400000001</v>
          </cell>
          <cell r="I511">
            <v>513.74731100000008</v>
          </cell>
        </row>
        <row r="512">
          <cell r="B512">
            <v>3160</v>
          </cell>
          <cell r="C512" t="str">
            <v>Greenville-Spartanburg-</v>
          </cell>
          <cell r="E512">
            <v>0.96809999999999996</v>
          </cell>
          <cell r="F512">
            <v>115.491953</v>
          </cell>
          <cell r="G512">
            <v>674.074074</v>
          </cell>
          <cell r="H512">
            <v>120.040772</v>
          </cell>
          <cell r="I512">
            <v>514.55426299999999</v>
          </cell>
        </row>
        <row r="513">
          <cell r="B513">
            <v>3160</v>
          </cell>
          <cell r="C513" t="str">
            <v>Anderson, SC</v>
          </cell>
          <cell r="E513">
            <v>0.96809999999999996</v>
          </cell>
          <cell r="F513">
            <v>115.491953</v>
          </cell>
          <cell r="G513">
            <v>674.074074</v>
          </cell>
          <cell r="H513">
            <v>120.040772</v>
          </cell>
          <cell r="I513">
            <v>514.55426299999999</v>
          </cell>
        </row>
        <row r="514">
          <cell r="B514">
            <v>3160</v>
          </cell>
          <cell r="C514" t="str">
            <v>Anderson, SC</v>
          </cell>
          <cell r="E514">
            <v>0.96809999999999996</v>
          </cell>
          <cell r="F514">
            <v>115.491953</v>
          </cell>
          <cell r="G514">
            <v>674.074074</v>
          </cell>
          <cell r="H514">
            <v>120.040772</v>
          </cell>
          <cell r="I514">
            <v>514.55426299999999</v>
          </cell>
        </row>
        <row r="515">
          <cell r="B515">
            <v>3160</v>
          </cell>
          <cell r="C515" t="str">
            <v>Cherokee, SC</v>
          </cell>
          <cell r="E515">
            <v>0.96809999999999996</v>
          </cell>
          <cell r="F515">
            <v>115.491953</v>
          </cell>
          <cell r="G515">
            <v>674.074074</v>
          </cell>
          <cell r="H515">
            <v>120.040772</v>
          </cell>
          <cell r="I515">
            <v>514.55426299999999</v>
          </cell>
        </row>
        <row r="516">
          <cell r="B516">
            <v>3160</v>
          </cell>
          <cell r="C516" t="str">
            <v>Greenville, SC</v>
          </cell>
          <cell r="E516">
            <v>0.96809999999999996</v>
          </cell>
          <cell r="F516">
            <v>115.491953</v>
          </cell>
          <cell r="G516">
            <v>674.074074</v>
          </cell>
          <cell r="H516">
            <v>120.040772</v>
          </cell>
          <cell r="I516">
            <v>514.55426299999999</v>
          </cell>
        </row>
        <row r="517">
          <cell r="B517">
            <v>3160</v>
          </cell>
          <cell r="C517" t="str">
            <v>Pickens, SC</v>
          </cell>
          <cell r="E517">
            <v>0.96809999999999996</v>
          </cell>
          <cell r="F517">
            <v>115.491953</v>
          </cell>
          <cell r="G517">
            <v>674.074074</v>
          </cell>
          <cell r="H517">
            <v>120.040772</v>
          </cell>
          <cell r="I517">
            <v>514.55426299999999</v>
          </cell>
        </row>
        <row r="518">
          <cell r="B518">
            <v>3160</v>
          </cell>
          <cell r="C518" t="str">
            <v>Spartanburg, SC</v>
          </cell>
          <cell r="E518">
            <v>0.96809999999999996</v>
          </cell>
          <cell r="F518">
            <v>115.491953</v>
          </cell>
          <cell r="G518">
            <v>674.074074</v>
          </cell>
          <cell r="H518">
            <v>120.040772</v>
          </cell>
          <cell r="I518">
            <v>514.55426299999999</v>
          </cell>
        </row>
        <row r="519">
          <cell r="B519">
            <v>3180</v>
          </cell>
          <cell r="C519" t="str">
            <v>Hagerstown, MD</v>
          </cell>
          <cell r="E519">
            <v>0.98360000000000003</v>
          </cell>
          <cell r="F519">
            <v>116.74946800000001</v>
          </cell>
          <cell r="G519">
            <v>681.41394400000001</v>
          </cell>
          <cell r="H519">
            <v>121.06563200000001</v>
          </cell>
          <cell r="I519">
            <v>519.76582800000006</v>
          </cell>
        </row>
        <row r="520">
          <cell r="B520">
            <v>3180</v>
          </cell>
          <cell r="C520" t="str">
            <v>Washington, MD</v>
          </cell>
          <cell r="E520">
            <v>0.98360000000000003</v>
          </cell>
          <cell r="F520">
            <v>116.74946800000001</v>
          </cell>
          <cell r="G520">
            <v>681.41394400000001</v>
          </cell>
          <cell r="H520">
            <v>121.06563200000001</v>
          </cell>
          <cell r="I520">
            <v>519.76582800000006</v>
          </cell>
        </row>
        <row r="521">
          <cell r="B521">
            <v>3200</v>
          </cell>
          <cell r="C521" t="str">
            <v>Hamilton-Middletown, OH</v>
          </cell>
          <cell r="E521">
            <v>0.99950000000000006</v>
          </cell>
          <cell r="F521">
            <v>118.039435</v>
          </cell>
          <cell r="G521">
            <v>688.94323000000009</v>
          </cell>
          <cell r="H521">
            <v>122.11694000000001</v>
          </cell>
          <cell r="I521">
            <v>525.11188500000003</v>
          </cell>
        </row>
        <row r="522">
          <cell r="B522">
            <v>3200</v>
          </cell>
          <cell r="C522" t="str">
            <v xml:space="preserve">Butler, OH </v>
          </cell>
          <cell r="E522">
            <v>0.99950000000000006</v>
          </cell>
          <cell r="F522">
            <v>118.039435</v>
          </cell>
          <cell r="G522">
            <v>688.94323000000009</v>
          </cell>
          <cell r="H522">
            <v>122.11694000000001</v>
          </cell>
          <cell r="I522">
            <v>525.11188500000003</v>
          </cell>
        </row>
        <row r="523">
          <cell r="B523">
            <v>3240</v>
          </cell>
          <cell r="C523" t="str">
            <v>Harrisburg-Lebanon-Carlisle, PA</v>
          </cell>
          <cell r="E523">
            <v>0.9788</v>
          </cell>
          <cell r="F523">
            <v>116.360044</v>
          </cell>
          <cell r="G523">
            <v>679.14095199999997</v>
          </cell>
          <cell r="H523">
            <v>120.74825600000001</v>
          </cell>
          <cell r="I523">
            <v>518.15192400000001</v>
          </cell>
        </row>
        <row r="524">
          <cell r="B524">
            <v>3240</v>
          </cell>
          <cell r="C524" t="str">
            <v>Cumberland, PA</v>
          </cell>
          <cell r="E524">
            <v>0.9788</v>
          </cell>
          <cell r="F524">
            <v>116.360044</v>
          </cell>
          <cell r="G524">
            <v>679.14095199999997</v>
          </cell>
          <cell r="H524">
            <v>120.74825600000001</v>
          </cell>
          <cell r="I524">
            <v>518.15192400000001</v>
          </cell>
        </row>
        <row r="525">
          <cell r="B525">
            <v>3240</v>
          </cell>
          <cell r="C525" t="str">
            <v>Dauphin, PA</v>
          </cell>
          <cell r="E525">
            <v>0.9788</v>
          </cell>
          <cell r="F525">
            <v>116.360044</v>
          </cell>
          <cell r="G525">
            <v>679.14095199999997</v>
          </cell>
          <cell r="H525">
            <v>120.74825600000001</v>
          </cell>
          <cell r="I525">
            <v>518.15192400000001</v>
          </cell>
        </row>
        <row r="526">
          <cell r="B526">
            <v>3240</v>
          </cell>
          <cell r="C526" t="str">
            <v>Lebanon, PA</v>
          </cell>
          <cell r="E526">
            <v>0.9788</v>
          </cell>
          <cell r="F526">
            <v>116.360044</v>
          </cell>
          <cell r="G526">
            <v>679.14095199999997</v>
          </cell>
          <cell r="H526">
            <v>120.74825600000001</v>
          </cell>
          <cell r="I526">
            <v>518.15192400000001</v>
          </cell>
        </row>
        <row r="527">
          <cell r="B527">
            <v>3240</v>
          </cell>
          <cell r="C527" t="str">
            <v>Perry, PA</v>
          </cell>
          <cell r="E527">
            <v>0.9788</v>
          </cell>
          <cell r="F527">
            <v>116.360044</v>
          </cell>
          <cell r="G527">
            <v>679.14095199999997</v>
          </cell>
          <cell r="H527">
            <v>120.74825600000001</v>
          </cell>
          <cell r="I527">
            <v>518.15192400000001</v>
          </cell>
        </row>
        <row r="528">
          <cell r="B528">
            <v>3283</v>
          </cell>
          <cell r="C528" t="str">
            <v xml:space="preserve">Hartford, CT </v>
          </cell>
          <cell r="E528">
            <v>1.2256</v>
          </cell>
          <cell r="F528">
            <v>136.38292799999999</v>
          </cell>
          <cell r="G528">
            <v>796.01062400000001</v>
          </cell>
          <cell r="H528">
            <v>137.06667200000001</v>
          </cell>
          <cell r="I528">
            <v>601.13348800000006</v>
          </cell>
        </row>
        <row r="529">
          <cell r="B529">
            <v>3283</v>
          </cell>
          <cell r="C529" t="str">
            <v>Hartford, CT</v>
          </cell>
          <cell r="E529">
            <v>1.2256</v>
          </cell>
          <cell r="F529">
            <v>136.38292799999999</v>
          </cell>
          <cell r="G529">
            <v>796.01062400000001</v>
          </cell>
          <cell r="H529">
            <v>137.06667200000001</v>
          </cell>
          <cell r="I529">
            <v>601.13348800000006</v>
          </cell>
        </row>
        <row r="530">
          <cell r="B530">
            <v>3283</v>
          </cell>
          <cell r="C530" t="str">
            <v>Litchfield, CT</v>
          </cell>
          <cell r="E530">
            <v>1.2256</v>
          </cell>
          <cell r="F530">
            <v>136.38292799999999</v>
          </cell>
          <cell r="G530">
            <v>796.01062400000001</v>
          </cell>
          <cell r="H530">
            <v>137.06667200000001</v>
          </cell>
          <cell r="I530">
            <v>601.13348800000006</v>
          </cell>
        </row>
        <row r="531">
          <cell r="B531">
            <v>3283</v>
          </cell>
          <cell r="C531" t="str">
            <v>Middlesex, CT</v>
          </cell>
          <cell r="E531">
            <v>1.2256</v>
          </cell>
          <cell r="F531">
            <v>136.38292799999999</v>
          </cell>
          <cell r="G531">
            <v>796.01062400000001</v>
          </cell>
          <cell r="H531">
            <v>137.06667200000001</v>
          </cell>
          <cell r="I531">
            <v>601.13348800000006</v>
          </cell>
        </row>
        <row r="532">
          <cell r="B532">
            <v>3283</v>
          </cell>
          <cell r="C532" t="str">
            <v>Tolland, CT</v>
          </cell>
          <cell r="E532">
            <v>1.2256</v>
          </cell>
          <cell r="F532">
            <v>136.38292799999999</v>
          </cell>
          <cell r="G532">
            <v>796.01062400000001</v>
          </cell>
          <cell r="H532">
            <v>137.06667200000001</v>
          </cell>
          <cell r="I532">
            <v>601.13348800000006</v>
          </cell>
        </row>
        <row r="533">
          <cell r="B533">
            <v>3285</v>
          </cell>
          <cell r="C533" t="str">
            <v>Hattiesburg, MS</v>
          </cell>
          <cell r="E533">
            <v>0.81279999999999997</v>
          </cell>
          <cell r="F533">
            <v>102.89246399999999</v>
          </cell>
          <cell r="G533">
            <v>600.53331200000002</v>
          </cell>
          <cell r="H533">
            <v>109.772336</v>
          </cell>
          <cell r="I533">
            <v>462.33774400000004</v>
          </cell>
        </row>
        <row r="534">
          <cell r="B534">
            <v>3285</v>
          </cell>
          <cell r="C534" t="str">
            <v>Forrest, MS</v>
          </cell>
          <cell r="E534">
            <v>0.81279999999999997</v>
          </cell>
          <cell r="F534">
            <v>102.89246399999999</v>
          </cell>
          <cell r="G534">
            <v>600.53331200000002</v>
          </cell>
          <cell r="H534">
            <v>109.772336</v>
          </cell>
          <cell r="I534">
            <v>462.33774400000004</v>
          </cell>
        </row>
        <row r="535">
          <cell r="B535">
            <v>3285</v>
          </cell>
          <cell r="C535" t="str">
            <v>Lamar, MS</v>
          </cell>
          <cell r="E535">
            <v>0.81279999999999997</v>
          </cell>
          <cell r="F535">
            <v>102.89246399999999</v>
          </cell>
          <cell r="G535">
            <v>600.53331200000002</v>
          </cell>
          <cell r="H535">
            <v>109.772336</v>
          </cell>
          <cell r="I535">
            <v>462.33774400000004</v>
          </cell>
        </row>
        <row r="536">
          <cell r="B536">
            <v>3290</v>
          </cell>
          <cell r="C536" t="str">
            <v>Hickory-Morganton-Lenoir, NC</v>
          </cell>
          <cell r="E536">
            <v>0.95809999999999995</v>
          </cell>
          <cell r="F536">
            <v>114.68065299999999</v>
          </cell>
          <cell r="G536">
            <v>669.33867399999997</v>
          </cell>
          <cell r="H536">
            <v>119.379572</v>
          </cell>
          <cell r="I536">
            <v>511.19196299999999</v>
          </cell>
        </row>
        <row r="537">
          <cell r="B537">
            <v>3290</v>
          </cell>
          <cell r="C537" t="str">
            <v>Alexander, NC</v>
          </cell>
          <cell r="E537">
            <v>0.95809999999999995</v>
          </cell>
          <cell r="F537">
            <v>114.68065299999999</v>
          </cell>
          <cell r="G537">
            <v>669.33867399999997</v>
          </cell>
          <cell r="H537">
            <v>119.379572</v>
          </cell>
          <cell r="I537">
            <v>511.19196299999999</v>
          </cell>
        </row>
        <row r="538">
          <cell r="B538">
            <v>3290</v>
          </cell>
          <cell r="C538" t="str">
            <v>Burke, NC</v>
          </cell>
          <cell r="E538">
            <v>0.95809999999999995</v>
          </cell>
          <cell r="F538">
            <v>114.68065299999999</v>
          </cell>
          <cell r="G538">
            <v>669.33867399999997</v>
          </cell>
          <cell r="H538">
            <v>119.379572</v>
          </cell>
          <cell r="I538">
            <v>511.19196299999999</v>
          </cell>
        </row>
        <row r="539">
          <cell r="B539">
            <v>3290</v>
          </cell>
          <cell r="C539" t="str">
            <v>Caldwell, NC</v>
          </cell>
          <cell r="E539">
            <v>0.95809999999999995</v>
          </cell>
          <cell r="F539">
            <v>114.68065299999999</v>
          </cell>
          <cell r="G539">
            <v>669.33867399999997</v>
          </cell>
          <cell r="H539">
            <v>119.379572</v>
          </cell>
          <cell r="I539">
            <v>511.19196299999999</v>
          </cell>
        </row>
        <row r="540">
          <cell r="B540">
            <v>3290</v>
          </cell>
          <cell r="C540" t="str">
            <v>Catawba, NC</v>
          </cell>
          <cell r="E540">
            <v>0.95809999999999995</v>
          </cell>
          <cell r="F540">
            <v>114.68065299999999</v>
          </cell>
          <cell r="G540">
            <v>669.33867399999997</v>
          </cell>
          <cell r="H540">
            <v>119.379572</v>
          </cell>
          <cell r="I540">
            <v>511.19196299999999</v>
          </cell>
        </row>
        <row r="541">
          <cell r="B541">
            <v>3320</v>
          </cell>
          <cell r="C541" t="str">
            <v>Honolulu, HI</v>
          </cell>
          <cell r="E541">
            <v>1.2159</v>
          </cell>
          <cell r="F541">
            <v>135.595967</v>
          </cell>
          <cell r="G541">
            <v>791.41728599999999</v>
          </cell>
          <cell r="H541">
            <v>136.425308</v>
          </cell>
          <cell r="I541">
            <v>597.87205700000004</v>
          </cell>
        </row>
        <row r="542">
          <cell r="B542">
            <v>3320</v>
          </cell>
          <cell r="C542" t="str">
            <v>Honolulu, HI</v>
          </cell>
          <cell r="E542">
            <v>1.2159</v>
          </cell>
          <cell r="F542">
            <v>135.595967</v>
          </cell>
          <cell r="G542">
            <v>791.41728599999999</v>
          </cell>
          <cell r="H542">
            <v>136.425308</v>
          </cell>
          <cell r="I542">
            <v>597.87205700000004</v>
          </cell>
        </row>
        <row r="543">
          <cell r="B543">
            <v>3350</v>
          </cell>
          <cell r="C543" t="str">
            <v xml:space="preserve">Houma, LA </v>
          </cell>
          <cell r="E543">
            <v>0.88980000000000004</v>
          </cell>
          <cell r="F543">
            <v>109.13947400000001</v>
          </cell>
          <cell r="G543">
            <v>636.99589200000003</v>
          </cell>
          <cell r="H543">
            <v>114.86357600000001</v>
          </cell>
          <cell r="I543">
            <v>488.22745400000002</v>
          </cell>
        </row>
        <row r="544">
          <cell r="B544">
            <v>3350</v>
          </cell>
          <cell r="C544" t="str">
            <v>Lafourche, LA</v>
          </cell>
          <cell r="E544">
            <v>0.88980000000000004</v>
          </cell>
          <cell r="F544">
            <v>109.13947400000001</v>
          </cell>
          <cell r="G544">
            <v>636.99589200000003</v>
          </cell>
          <cell r="H544">
            <v>114.86357600000001</v>
          </cell>
          <cell r="I544">
            <v>488.22745400000002</v>
          </cell>
        </row>
        <row r="545">
          <cell r="B545">
            <v>3350</v>
          </cell>
          <cell r="C545" t="str">
            <v>Terrebonne, LA</v>
          </cell>
          <cell r="E545">
            <v>0.88980000000000004</v>
          </cell>
          <cell r="F545">
            <v>109.13947400000001</v>
          </cell>
          <cell r="G545">
            <v>636.99589200000003</v>
          </cell>
          <cell r="H545">
            <v>114.86357600000001</v>
          </cell>
          <cell r="I545">
            <v>488.22745400000002</v>
          </cell>
        </row>
        <row r="546">
          <cell r="B546">
            <v>3360</v>
          </cell>
          <cell r="C546" t="str">
            <v>Houston, TX</v>
          </cell>
          <cell r="E546">
            <v>1.0498000000000001</v>
          </cell>
          <cell r="F546">
            <v>122.12027400000001</v>
          </cell>
          <cell r="G546">
            <v>712.76229200000012</v>
          </cell>
          <cell r="H546">
            <v>125.44277600000001</v>
          </cell>
          <cell r="I546">
            <v>542.02425400000004</v>
          </cell>
        </row>
        <row r="547">
          <cell r="B547">
            <v>3360</v>
          </cell>
          <cell r="C547" t="str">
            <v>Chambers, TX</v>
          </cell>
          <cell r="E547">
            <v>1.0498000000000001</v>
          </cell>
          <cell r="F547">
            <v>122.12027400000001</v>
          </cell>
          <cell r="G547">
            <v>712.76229200000012</v>
          </cell>
          <cell r="H547">
            <v>125.44277600000001</v>
          </cell>
          <cell r="I547">
            <v>542.02425400000004</v>
          </cell>
        </row>
        <row r="548">
          <cell r="B548">
            <v>3360</v>
          </cell>
          <cell r="C548" t="str">
            <v>Fort Bend, TX</v>
          </cell>
          <cell r="E548">
            <v>1.0498000000000001</v>
          </cell>
          <cell r="F548">
            <v>122.12027400000001</v>
          </cell>
          <cell r="G548">
            <v>712.76229200000012</v>
          </cell>
          <cell r="H548">
            <v>125.44277600000001</v>
          </cell>
          <cell r="I548">
            <v>542.02425400000004</v>
          </cell>
        </row>
        <row r="549">
          <cell r="B549">
            <v>3360</v>
          </cell>
          <cell r="C549" t="str">
            <v>Harris, TX</v>
          </cell>
          <cell r="E549">
            <v>1.0498000000000001</v>
          </cell>
          <cell r="F549">
            <v>122.12027400000001</v>
          </cell>
          <cell r="G549">
            <v>712.76229200000012</v>
          </cell>
          <cell r="H549">
            <v>125.44277600000001</v>
          </cell>
          <cell r="I549">
            <v>542.02425400000004</v>
          </cell>
        </row>
        <row r="550">
          <cell r="B550">
            <v>3360</v>
          </cell>
          <cell r="C550" t="str">
            <v>Liberty, TX</v>
          </cell>
          <cell r="E550">
            <v>1.0498000000000001</v>
          </cell>
          <cell r="F550">
            <v>122.12027400000001</v>
          </cell>
          <cell r="G550">
            <v>712.76229200000012</v>
          </cell>
          <cell r="H550">
            <v>125.44277600000001</v>
          </cell>
          <cell r="I550">
            <v>542.02425400000004</v>
          </cell>
        </row>
        <row r="551">
          <cell r="B551">
            <v>3360</v>
          </cell>
          <cell r="C551" t="str">
            <v>Montgomery, TX</v>
          </cell>
          <cell r="E551">
            <v>1.0498000000000001</v>
          </cell>
          <cell r="F551">
            <v>122.12027400000001</v>
          </cell>
          <cell r="G551">
            <v>712.76229200000012</v>
          </cell>
          <cell r="H551">
            <v>125.44277600000001</v>
          </cell>
          <cell r="I551">
            <v>542.02425400000004</v>
          </cell>
        </row>
        <row r="552">
          <cell r="B552">
            <v>3360</v>
          </cell>
          <cell r="C552" t="str">
            <v>Waller, TX</v>
          </cell>
          <cell r="E552">
            <v>1.0498000000000001</v>
          </cell>
          <cell r="F552">
            <v>122.12027400000001</v>
          </cell>
          <cell r="G552">
            <v>712.76229200000012</v>
          </cell>
          <cell r="H552">
            <v>125.44277600000001</v>
          </cell>
          <cell r="I552">
            <v>542.02425400000004</v>
          </cell>
        </row>
        <row r="553">
          <cell r="B553">
            <v>3400</v>
          </cell>
          <cell r="C553" t="str">
            <v xml:space="preserve">Huntington-Ashland, WV-KY-OH </v>
          </cell>
          <cell r="E553">
            <v>1.0226</v>
          </cell>
          <cell r="F553">
            <v>119.91353799999999</v>
          </cell>
          <cell r="G553">
            <v>699.88200400000005</v>
          </cell>
          <cell r="H553">
            <v>123.644312</v>
          </cell>
          <cell r="I553">
            <v>532.87879799999996</v>
          </cell>
        </row>
        <row r="554">
          <cell r="B554">
            <v>3400</v>
          </cell>
          <cell r="C554" t="str">
            <v>Boyd, KY</v>
          </cell>
          <cell r="E554">
            <v>1.0226</v>
          </cell>
          <cell r="F554">
            <v>119.91353799999999</v>
          </cell>
          <cell r="G554">
            <v>699.88200400000005</v>
          </cell>
          <cell r="H554">
            <v>123.644312</v>
          </cell>
          <cell r="I554">
            <v>532.87879799999996</v>
          </cell>
        </row>
        <row r="555">
          <cell r="B555">
            <v>3400</v>
          </cell>
          <cell r="C555" t="str">
            <v>Carter, KY</v>
          </cell>
          <cell r="E555">
            <v>1.0226</v>
          </cell>
          <cell r="F555">
            <v>119.91353799999999</v>
          </cell>
          <cell r="G555">
            <v>699.88200400000005</v>
          </cell>
          <cell r="H555">
            <v>123.644312</v>
          </cell>
          <cell r="I555">
            <v>532.87879799999996</v>
          </cell>
        </row>
        <row r="556">
          <cell r="B556">
            <v>3400</v>
          </cell>
          <cell r="C556" t="str">
            <v>Greenup, KY</v>
          </cell>
          <cell r="E556">
            <v>1.0226</v>
          </cell>
          <cell r="F556">
            <v>119.91353799999999</v>
          </cell>
          <cell r="G556">
            <v>699.88200400000005</v>
          </cell>
          <cell r="H556">
            <v>123.644312</v>
          </cell>
          <cell r="I556">
            <v>532.87879799999996</v>
          </cell>
        </row>
        <row r="557">
          <cell r="B557">
            <v>3400</v>
          </cell>
          <cell r="C557" t="str">
            <v>Lawrence, OH</v>
          </cell>
          <cell r="E557">
            <v>1.0226</v>
          </cell>
          <cell r="F557">
            <v>119.91353799999999</v>
          </cell>
          <cell r="G557">
            <v>699.88200400000005</v>
          </cell>
          <cell r="H557">
            <v>123.644312</v>
          </cell>
          <cell r="I557">
            <v>532.87879799999996</v>
          </cell>
        </row>
        <row r="558">
          <cell r="B558">
            <v>3400</v>
          </cell>
          <cell r="C558" t="str">
            <v>Cabell, WV</v>
          </cell>
          <cell r="E558">
            <v>1.0226</v>
          </cell>
          <cell r="F558">
            <v>119.91353799999999</v>
          </cell>
          <cell r="G558">
            <v>699.88200400000005</v>
          </cell>
          <cell r="H558">
            <v>123.644312</v>
          </cell>
          <cell r="I558">
            <v>532.87879799999996</v>
          </cell>
        </row>
        <row r="559">
          <cell r="B559">
            <v>3400</v>
          </cell>
          <cell r="C559" t="str">
            <v>Wayne, WV</v>
          </cell>
          <cell r="E559">
            <v>1.0226</v>
          </cell>
          <cell r="F559">
            <v>119.91353799999999</v>
          </cell>
          <cell r="G559">
            <v>699.88200400000005</v>
          </cell>
          <cell r="H559">
            <v>123.644312</v>
          </cell>
          <cell r="I559">
            <v>532.87879799999996</v>
          </cell>
        </row>
        <row r="560">
          <cell r="B560">
            <v>3440</v>
          </cell>
          <cell r="C560" t="str">
            <v>Huntsville, AL</v>
          </cell>
          <cell r="E560">
            <v>0.94479999999999997</v>
          </cell>
          <cell r="F560">
            <v>113.601624</v>
          </cell>
          <cell r="G560">
            <v>663.04059200000006</v>
          </cell>
          <cell r="H560">
            <v>118.50017600000001</v>
          </cell>
          <cell r="I560">
            <v>506.72010399999999</v>
          </cell>
        </row>
        <row r="561">
          <cell r="B561">
            <v>3440</v>
          </cell>
          <cell r="C561" t="str">
            <v>Limestone, AL</v>
          </cell>
          <cell r="E561">
            <v>0.94479999999999997</v>
          </cell>
          <cell r="F561">
            <v>113.601624</v>
          </cell>
          <cell r="G561">
            <v>663.04059200000006</v>
          </cell>
          <cell r="H561">
            <v>118.50017600000001</v>
          </cell>
          <cell r="I561">
            <v>506.72010399999999</v>
          </cell>
        </row>
        <row r="562">
          <cell r="B562">
            <v>3440</v>
          </cell>
          <cell r="C562" t="str">
            <v>Madison, AL</v>
          </cell>
          <cell r="E562">
            <v>0.94479999999999997</v>
          </cell>
          <cell r="F562">
            <v>113.601624</v>
          </cell>
          <cell r="G562">
            <v>663.04059200000006</v>
          </cell>
          <cell r="H562">
            <v>118.50017600000001</v>
          </cell>
          <cell r="I562">
            <v>506.72010399999999</v>
          </cell>
        </row>
        <row r="563">
          <cell r="B563">
            <v>3480</v>
          </cell>
          <cell r="C563" t="str">
            <v>Indianapolis, IN</v>
          </cell>
          <cell r="E563">
            <v>1.0311999999999999</v>
          </cell>
          <cell r="F563">
            <v>120.61125599999998</v>
          </cell>
          <cell r="G563">
            <v>703.95444799999996</v>
          </cell>
          <cell r="H563">
            <v>124.21294399999999</v>
          </cell>
          <cell r="I563">
            <v>535.77037599999994</v>
          </cell>
        </row>
        <row r="564">
          <cell r="B564">
            <v>3480</v>
          </cell>
          <cell r="C564" t="str">
            <v>Boone, IN</v>
          </cell>
          <cell r="E564">
            <v>1.0311999999999999</v>
          </cell>
          <cell r="F564">
            <v>120.61125599999998</v>
          </cell>
          <cell r="G564">
            <v>703.95444799999996</v>
          </cell>
          <cell r="H564">
            <v>124.21294399999999</v>
          </cell>
          <cell r="I564">
            <v>535.77037599999994</v>
          </cell>
        </row>
        <row r="565">
          <cell r="B565">
            <v>3480</v>
          </cell>
          <cell r="C565" t="str">
            <v>Hamilton, IN</v>
          </cell>
          <cell r="E565">
            <v>1.0311999999999999</v>
          </cell>
          <cell r="F565">
            <v>120.61125599999998</v>
          </cell>
          <cell r="G565">
            <v>703.95444799999996</v>
          </cell>
          <cell r="H565">
            <v>124.21294399999999</v>
          </cell>
          <cell r="I565">
            <v>535.77037599999994</v>
          </cell>
        </row>
        <row r="566">
          <cell r="B566">
            <v>3480</v>
          </cell>
          <cell r="C566" t="str">
            <v>Hancock, IN</v>
          </cell>
          <cell r="E566">
            <v>1.0311999999999999</v>
          </cell>
          <cell r="F566">
            <v>120.61125599999998</v>
          </cell>
          <cell r="G566">
            <v>703.95444799999996</v>
          </cell>
          <cell r="H566">
            <v>124.21294399999999</v>
          </cell>
          <cell r="I566">
            <v>535.77037599999994</v>
          </cell>
        </row>
        <row r="567">
          <cell r="B567">
            <v>3480</v>
          </cell>
          <cell r="C567" t="str">
            <v>Hendricks, IN</v>
          </cell>
          <cell r="E567">
            <v>1.0311999999999999</v>
          </cell>
          <cell r="F567">
            <v>120.61125599999998</v>
          </cell>
          <cell r="G567">
            <v>703.95444799999996</v>
          </cell>
          <cell r="H567">
            <v>124.21294399999999</v>
          </cell>
          <cell r="I567">
            <v>535.77037599999994</v>
          </cell>
        </row>
        <row r="568">
          <cell r="B568">
            <v>3480</v>
          </cell>
          <cell r="C568" t="str">
            <v>Johnson, IN</v>
          </cell>
          <cell r="E568">
            <v>1.0311999999999999</v>
          </cell>
          <cell r="F568">
            <v>120.61125599999998</v>
          </cell>
          <cell r="G568">
            <v>703.95444799999996</v>
          </cell>
          <cell r="H568">
            <v>124.21294399999999</v>
          </cell>
          <cell r="I568">
            <v>535.77037599999994</v>
          </cell>
        </row>
        <row r="569">
          <cell r="B569">
            <v>3480</v>
          </cell>
          <cell r="C569" t="str">
            <v>Madison, IN</v>
          </cell>
          <cell r="E569">
            <v>1.0311999999999999</v>
          </cell>
          <cell r="F569">
            <v>120.61125599999998</v>
          </cell>
          <cell r="G569">
            <v>703.95444799999996</v>
          </cell>
          <cell r="H569">
            <v>124.21294399999999</v>
          </cell>
          <cell r="I569">
            <v>535.77037599999994</v>
          </cell>
        </row>
        <row r="570">
          <cell r="B570">
            <v>3480</v>
          </cell>
          <cell r="C570" t="str">
            <v>Marion, IN</v>
          </cell>
          <cell r="E570">
            <v>1.0311999999999999</v>
          </cell>
          <cell r="F570">
            <v>120.61125599999998</v>
          </cell>
          <cell r="G570">
            <v>703.95444799999996</v>
          </cell>
          <cell r="H570">
            <v>124.21294399999999</v>
          </cell>
          <cell r="I570">
            <v>535.77037599999994</v>
          </cell>
        </row>
        <row r="571">
          <cell r="B571">
            <v>3480</v>
          </cell>
          <cell r="C571" t="str">
            <v>Morgan, IN</v>
          </cell>
          <cell r="E571">
            <v>1.0311999999999999</v>
          </cell>
          <cell r="F571">
            <v>120.61125599999998</v>
          </cell>
          <cell r="G571">
            <v>703.95444799999996</v>
          </cell>
          <cell r="H571">
            <v>124.21294399999999</v>
          </cell>
          <cell r="I571">
            <v>535.77037599999994</v>
          </cell>
        </row>
        <row r="572">
          <cell r="B572">
            <v>3480</v>
          </cell>
          <cell r="C572" t="str">
            <v>Shelby, IN</v>
          </cell>
          <cell r="E572">
            <v>1.0311999999999999</v>
          </cell>
          <cell r="F572">
            <v>120.61125599999998</v>
          </cell>
          <cell r="G572">
            <v>703.95444799999996</v>
          </cell>
          <cell r="H572">
            <v>124.21294399999999</v>
          </cell>
          <cell r="I572">
            <v>535.77037599999994</v>
          </cell>
        </row>
        <row r="573">
          <cell r="B573">
            <v>3500</v>
          </cell>
          <cell r="C573" t="str">
            <v>Iowa City, IA</v>
          </cell>
          <cell r="E573">
            <v>1.0174000000000001</v>
          </cell>
          <cell r="F573">
            <v>119.49166200000001</v>
          </cell>
          <cell r="G573">
            <v>697.41959600000007</v>
          </cell>
          <cell r="H573">
            <v>123.30048800000002</v>
          </cell>
          <cell r="I573">
            <v>531.130402</v>
          </cell>
        </row>
        <row r="574">
          <cell r="B574">
            <v>3500</v>
          </cell>
          <cell r="C574" t="str">
            <v>Johnson, IA</v>
          </cell>
          <cell r="E574">
            <v>1.0174000000000001</v>
          </cell>
          <cell r="F574">
            <v>119.49166200000001</v>
          </cell>
          <cell r="G574">
            <v>697.41959600000007</v>
          </cell>
          <cell r="H574">
            <v>123.30048800000002</v>
          </cell>
          <cell r="I574">
            <v>531.130402</v>
          </cell>
        </row>
        <row r="575">
          <cell r="B575">
            <v>3520</v>
          </cell>
          <cell r="C575" t="str">
            <v>Jackson, MI</v>
          </cell>
          <cell r="E575">
            <v>1.0116000000000001</v>
          </cell>
          <cell r="F575">
            <v>119.021108</v>
          </cell>
          <cell r="G575">
            <v>694.67306400000007</v>
          </cell>
          <cell r="H575">
            <v>122.91699200000001</v>
          </cell>
          <cell r="I575">
            <v>529.18026800000007</v>
          </cell>
        </row>
        <row r="576">
          <cell r="B576">
            <v>3520</v>
          </cell>
          <cell r="C576" t="str">
            <v>Jackson, MI</v>
          </cell>
          <cell r="E576">
            <v>1.0116000000000001</v>
          </cell>
          <cell r="F576">
            <v>119.021108</v>
          </cell>
          <cell r="G576">
            <v>694.67306400000007</v>
          </cell>
          <cell r="H576">
            <v>122.91699200000001</v>
          </cell>
          <cell r="I576">
            <v>529.18026800000007</v>
          </cell>
        </row>
        <row r="577">
          <cell r="B577">
            <v>3560</v>
          </cell>
          <cell r="C577" t="str">
            <v>Jackson, MS</v>
          </cell>
          <cell r="E577">
            <v>0.91339999999999999</v>
          </cell>
          <cell r="F577">
            <v>111.054142</v>
          </cell>
          <cell r="G577">
            <v>648.17143600000009</v>
          </cell>
          <cell r="H577">
            <v>116.42400800000001</v>
          </cell>
          <cell r="I577">
            <v>496.16248200000001</v>
          </cell>
        </row>
        <row r="578">
          <cell r="B578">
            <v>3560</v>
          </cell>
          <cell r="C578" t="str">
            <v>Hinds, MS</v>
          </cell>
          <cell r="E578">
            <v>0.91339999999999999</v>
          </cell>
          <cell r="F578">
            <v>111.054142</v>
          </cell>
          <cell r="G578">
            <v>648.17143600000009</v>
          </cell>
          <cell r="H578">
            <v>116.42400800000001</v>
          </cell>
          <cell r="I578">
            <v>496.16248200000001</v>
          </cell>
        </row>
        <row r="579">
          <cell r="B579">
            <v>3560</v>
          </cell>
          <cell r="C579" t="str">
            <v>Madison, MS</v>
          </cell>
          <cell r="E579">
            <v>0.91339999999999999</v>
          </cell>
          <cell r="F579">
            <v>111.054142</v>
          </cell>
          <cell r="G579">
            <v>648.17143600000009</v>
          </cell>
          <cell r="H579">
            <v>116.42400800000001</v>
          </cell>
          <cell r="I579">
            <v>496.16248200000001</v>
          </cell>
        </row>
        <row r="580">
          <cell r="B580">
            <v>3560</v>
          </cell>
          <cell r="C580" t="str">
            <v>Rankin, MS</v>
          </cell>
          <cell r="E580">
            <v>0.91339999999999999</v>
          </cell>
          <cell r="F580">
            <v>111.054142</v>
          </cell>
          <cell r="G580">
            <v>648.17143600000009</v>
          </cell>
          <cell r="H580">
            <v>116.42400800000001</v>
          </cell>
          <cell r="I580">
            <v>496.16248200000001</v>
          </cell>
        </row>
        <row r="581">
          <cell r="B581">
            <v>3580</v>
          </cell>
          <cell r="C581" t="str">
            <v>Jackson, TN</v>
          </cell>
          <cell r="E581">
            <v>0.98429999999999995</v>
          </cell>
          <cell r="F581">
            <v>116.806259</v>
          </cell>
          <cell r="G581">
            <v>681.74542199999996</v>
          </cell>
          <cell r="H581">
            <v>121.11191600000001</v>
          </cell>
          <cell r="I581">
            <v>520.00118900000007</v>
          </cell>
        </row>
        <row r="582">
          <cell r="B582">
            <v>3580</v>
          </cell>
          <cell r="C582" t="str">
            <v>Madison, TN</v>
          </cell>
          <cell r="E582">
            <v>0.98429999999999995</v>
          </cell>
          <cell r="F582">
            <v>116.806259</v>
          </cell>
          <cell r="G582">
            <v>681.74542199999996</v>
          </cell>
          <cell r="H582">
            <v>121.11191600000001</v>
          </cell>
          <cell r="I582">
            <v>520.00118900000007</v>
          </cell>
        </row>
        <row r="583">
          <cell r="B583">
            <v>3580</v>
          </cell>
          <cell r="C583" t="str">
            <v>Chester, TN</v>
          </cell>
          <cell r="E583">
            <v>0.98429999999999995</v>
          </cell>
          <cell r="F583">
            <v>116.806259</v>
          </cell>
          <cell r="G583">
            <v>681.74542199999996</v>
          </cell>
          <cell r="H583">
            <v>121.11191600000001</v>
          </cell>
          <cell r="I583">
            <v>520.00118900000007</v>
          </cell>
        </row>
        <row r="584">
          <cell r="B584">
            <v>3600</v>
          </cell>
          <cell r="C584" t="str">
            <v>Jacksonville, FL</v>
          </cell>
          <cell r="E584">
            <v>0.99550000000000005</v>
          </cell>
          <cell r="F584">
            <v>117.714915</v>
          </cell>
          <cell r="G584">
            <v>687.04907000000003</v>
          </cell>
          <cell r="H584">
            <v>121.85246000000001</v>
          </cell>
          <cell r="I584">
            <v>523.76696500000003</v>
          </cell>
        </row>
        <row r="585">
          <cell r="B585">
            <v>3600</v>
          </cell>
          <cell r="C585" t="str">
            <v>Clay, FL</v>
          </cell>
          <cell r="E585">
            <v>0.99550000000000005</v>
          </cell>
          <cell r="F585">
            <v>117.714915</v>
          </cell>
          <cell r="G585">
            <v>687.04907000000003</v>
          </cell>
          <cell r="H585">
            <v>121.85246000000001</v>
          </cell>
          <cell r="I585">
            <v>523.76696500000003</v>
          </cell>
        </row>
        <row r="586">
          <cell r="B586">
            <v>3600</v>
          </cell>
          <cell r="C586" t="str">
            <v>Duval, FL</v>
          </cell>
          <cell r="E586">
            <v>0.99550000000000005</v>
          </cell>
          <cell r="F586">
            <v>117.714915</v>
          </cell>
          <cell r="G586">
            <v>687.04907000000003</v>
          </cell>
          <cell r="H586">
            <v>121.85246000000001</v>
          </cell>
          <cell r="I586">
            <v>523.76696500000003</v>
          </cell>
        </row>
        <row r="587">
          <cell r="B587">
            <v>3600</v>
          </cell>
          <cell r="C587" t="str">
            <v>Nassau, FL</v>
          </cell>
          <cell r="E587">
            <v>0.99550000000000005</v>
          </cell>
          <cell r="F587">
            <v>117.714915</v>
          </cell>
          <cell r="G587">
            <v>687.04907000000003</v>
          </cell>
          <cell r="H587">
            <v>121.85246000000001</v>
          </cell>
          <cell r="I587">
            <v>523.76696500000003</v>
          </cell>
        </row>
        <row r="588">
          <cell r="B588">
            <v>3600</v>
          </cell>
          <cell r="C588" t="str">
            <v>St. Johns, FL</v>
          </cell>
          <cell r="E588">
            <v>0.99550000000000005</v>
          </cell>
          <cell r="F588">
            <v>117.714915</v>
          </cell>
          <cell r="G588">
            <v>687.04907000000003</v>
          </cell>
          <cell r="H588">
            <v>121.85246000000001</v>
          </cell>
          <cell r="I588">
            <v>523.76696500000003</v>
          </cell>
        </row>
        <row r="589">
          <cell r="B589">
            <v>3605</v>
          </cell>
          <cell r="C589" t="str">
            <v>Jacksonville, NC</v>
          </cell>
          <cell r="E589">
            <v>0.87439999999999996</v>
          </cell>
          <cell r="F589">
            <v>107.89007199999999</v>
          </cell>
          <cell r="G589">
            <v>629.70337599999993</v>
          </cell>
          <cell r="H589">
            <v>113.84532799999999</v>
          </cell>
          <cell r="I589">
            <v>483.04951199999999</v>
          </cell>
        </row>
        <row r="590">
          <cell r="B590">
            <v>3605</v>
          </cell>
          <cell r="C590" t="str">
            <v>Onslow, NC</v>
          </cell>
          <cell r="E590">
            <v>0.87439999999999996</v>
          </cell>
          <cell r="F590">
            <v>107.89007199999999</v>
          </cell>
          <cell r="G590">
            <v>629.70337599999993</v>
          </cell>
          <cell r="H590">
            <v>113.84532799999999</v>
          </cell>
          <cell r="I590">
            <v>483.04951199999999</v>
          </cell>
        </row>
        <row r="591">
          <cell r="B591">
            <v>3610</v>
          </cell>
          <cell r="C591" t="str">
            <v>Jamestown, NY</v>
          </cell>
          <cell r="E591">
            <v>0.84640000000000004</v>
          </cell>
          <cell r="F591">
            <v>105.618432</v>
          </cell>
          <cell r="G591">
            <v>616.444256</v>
          </cell>
          <cell r="H591">
            <v>111.99396800000001</v>
          </cell>
          <cell r="I591">
            <v>473.63507200000004</v>
          </cell>
        </row>
        <row r="592">
          <cell r="B592">
            <v>3610</v>
          </cell>
          <cell r="C592" t="str">
            <v>Chautauqua, NY</v>
          </cell>
          <cell r="E592">
            <v>0.84640000000000004</v>
          </cell>
          <cell r="F592">
            <v>105.618432</v>
          </cell>
          <cell r="G592">
            <v>616.444256</v>
          </cell>
          <cell r="H592">
            <v>111.99396800000001</v>
          </cell>
          <cell r="I592">
            <v>473.63507200000004</v>
          </cell>
        </row>
        <row r="593">
          <cell r="B593">
            <v>3620</v>
          </cell>
          <cell r="C593" t="str">
            <v>Janesville-Beloit, WI</v>
          </cell>
          <cell r="E593">
            <v>1.0451999999999999</v>
          </cell>
          <cell r="F593">
            <v>121.74707599999999</v>
          </cell>
          <cell r="G593">
            <v>710.58400800000004</v>
          </cell>
          <cell r="H593">
            <v>125.13862399999999</v>
          </cell>
          <cell r="I593">
            <v>540.47759599999995</v>
          </cell>
        </row>
        <row r="594">
          <cell r="B594">
            <v>3620</v>
          </cell>
          <cell r="C594" t="str">
            <v>Rock, WI</v>
          </cell>
          <cell r="E594">
            <v>1.0451999999999999</v>
          </cell>
          <cell r="F594">
            <v>121.74707599999999</v>
          </cell>
          <cell r="G594">
            <v>710.58400800000004</v>
          </cell>
          <cell r="H594">
            <v>125.13862399999999</v>
          </cell>
          <cell r="I594">
            <v>540.47759599999995</v>
          </cell>
        </row>
        <row r="595">
          <cell r="B595">
            <v>3640</v>
          </cell>
          <cell r="C595" t="str">
            <v>Jersey City, NJ</v>
          </cell>
          <cell r="E595">
            <v>1.1875</v>
          </cell>
          <cell r="F595">
            <v>133.291875</v>
          </cell>
          <cell r="G595">
            <v>777.96875</v>
          </cell>
          <cell r="H595">
            <v>134.54750000000001</v>
          </cell>
          <cell r="I595">
            <v>588.32312500000012</v>
          </cell>
        </row>
        <row r="596">
          <cell r="B596">
            <v>3640</v>
          </cell>
          <cell r="C596" t="str">
            <v>Hudson, NJ</v>
          </cell>
          <cell r="E596">
            <v>1.1875</v>
          </cell>
          <cell r="F596">
            <v>133.291875</v>
          </cell>
          <cell r="G596">
            <v>777.96875</v>
          </cell>
          <cell r="H596">
            <v>134.54750000000001</v>
          </cell>
          <cell r="I596">
            <v>588.32312500000012</v>
          </cell>
        </row>
        <row r="597">
          <cell r="B597">
            <v>3660</v>
          </cell>
          <cell r="C597" t="str">
            <v>Johnson City-Kingsport-</v>
          </cell>
          <cell r="E597">
            <v>0.87739999999999996</v>
          </cell>
          <cell r="F597">
            <v>108.13346199999999</v>
          </cell>
          <cell r="G597">
            <v>631.12399600000003</v>
          </cell>
          <cell r="H597">
            <v>114.043688</v>
          </cell>
          <cell r="I597">
            <v>484.05820199999999</v>
          </cell>
        </row>
        <row r="598">
          <cell r="B598">
            <v>3660</v>
          </cell>
          <cell r="C598" t="str">
            <v>Bristol, TN-VA</v>
          </cell>
          <cell r="E598">
            <v>0.87739999999999996</v>
          </cell>
          <cell r="F598">
            <v>108.13346199999999</v>
          </cell>
          <cell r="G598">
            <v>631.12399600000003</v>
          </cell>
          <cell r="H598">
            <v>114.043688</v>
          </cell>
          <cell r="I598">
            <v>484.05820199999999</v>
          </cell>
        </row>
        <row r="599">
          <cell r="B599">
            <v>3660</v>
          </cell>
          <cell r="C599" t="str">
            <v>Carter, TN</v>
          </cell>
          <cell r="E599">
            <v>0.87739999999999996</v>
          </cell>
          <cell r="F599">
            <v>108.13346199999999</v>
          </cell>
          <cell r="G599">
            <v>631.12399600000003</v>
          </cell>
          <cell r="H599">
            <v>114.043688</v>
          </cell>
          <cell r="I599">
            <v>484.05820199999999</v>
          </cell>
        </row>
        <row r="600">
          <cell r="B600">
            <v>3660</v>
          </cell>
          <cell r="C600" t="str">
            <v>Hawkins, TN</v>
          </cell>
          <cell r="E600">
            <v>0.87739999999999996</v>
          </cell>
          <cell r="F600">
            <v>108.13346199999999</v>
          </cell>
          <cell r="G600">
            <v>631.12399600000003</v>
          </cell>
          <cell r="H600">
            <v>114.043688</v>
          </cell>
          <cell r="I600">
            <v>484.05820199999999</v>
          </cell>
        </row>
        <row r="601">
          <cell r="B601">
            <v>3660</v>
          </cell>
          <cell r="C601" t="str">
            <v>Sullivan, TN</v>
          </cell>
          <cell r="E601">
            <v>0.87739999999999996</v>
          </cell>
          <cell r="F601">
            <v>108.13346199999999</v>
          </cell>
          <cell r="G601">
            <v>631.12399600000003</v>
          </cell>
          <cell r="H601">
            <v>114.043688</v>
          </cell>
          <cell r="I601">
            <v>484.05820199999999</v>
          </cell>
        </row>
        <row r="602">
          <cell r="B602">
            <v>3660</v>
          </cell>
          <cell r="C602" t="str">
            <v>Unicoi, TN</v>
          </cell>
          <cell r="E602">
            <v>0.87739999999999996</v>
          </cell>
          <cell r="F602">
            <v>108.13346199999999</v>
          </cell>
          <cell r="G602">
            <v>631.12399600000003</v>
          </cell>
          <cell r="H602">
            <v>114.043688</v>
          </cell>
          <cell r="I602">
            <v>484.05820199999999</v>
          </cell>
        </row>
        <row r="603">
          <cell r="B603">
            <v>3660</v>
          </cell>
          <cell r="C603" t="str">
            <v>Washington, TN</v>
          </cell>
          <cell r="E603">
            <v>0.87739999999999996</v>
          </cell>
          <cell r="F603">
            <v>108.13346199999999</v>
          </cell>
          <cell r="G603">
            <v>631.12399600000003</v>
          </cell>
          <cell r="H603">
            <v>114.043688</v>
          </cell>
          <cell r="I603">
            <v>484.05820199999999</v>
          </cell>
        </row>
        <row r="604">
          <cell r="B604">
            <v>3660</v>
          </cell>
          <cell r="C604" t="str">
            <v>Bristol City, VA</v>
          </cell>
          <cell r="E604">
            <v>0.87739999999999996</v>
          </cell>
          <cell r="F604">
            <v>108.13346199999999</v>
          </cell>
          <cell r="G604">
            <v>631.12399600000003</v>
          </cell>
          <cell r="H604">
            <v>114.043688</v>
          </cell>
          <cell r="I604">
            <v>484.05820199999999</v>
          </cell>
        </row>
        <row r="605">
          <cell r="B605">
            <v>3660</v>
          </cell>
          <cell r="C605" t="str">
            <v>Scott, VA</v>
          </cell>
          <cell r="E605">
            <v>0.87739999999999996</v>
          </cell>
          <cell r="F605">
            <v>108.13346199999999</v>
          </cell>
          <cell r="G605">
            <v>631.12399600000003</v>
          </cell>
          <cell r="H605">
            <v>114.043688</v>
          </cell>
          <cell r="I605">
            <v>484.05820199999999</v>
          </cell>
        </row>
        <row r="606">
          <cell r="B606">
            <v>3660</v>
          </cell>
          <cell r="C606" t="str">
            <v>Washington, VA</v>
          </cell>
          <cell r="E606">
            <v>0.87739999999999996</v>
          </cell>
          <cell r="F606">
            <v>108.13346199999999</v>
          </cell>
          <cell r="G606">
            <v>631.12399600000003</v>
          </cell>
          <cell r="H606">
            <v>114.043688</v>
          </cell>
          <cell r="I606">
            <v>484.05820199999999</v>
          </cell>
        </row>
        <row r="607">
          <cell r="B607">
            <v>3680</v>
          </cell>
          <cell r="C607" t="str">
            <v>Johnstown, PA</v>
          </cell>
          <cell r="E607">
            <v>0.88390000000000002</v>
          </cell>
          <cell r="F607">
            <v>108.66080700000001</v>
          </cell>
          <cell r="G607">
            <v>634.20200599999998</v>
          </cell>
          <cell r="H607">
            <v>114.473468</v>
          </cell>
          <cell r="I607">
            <v>486.24369700000005</v>
          </cell>
        </row>
        <row r="608">
          <cell r="B608">
            <v>3680</v>
          </cell>
          <cell r="C608" t="str">
            <v>Cambria, PA</v>
          </cell>
          <cell r="E608">
            <v>0.88390000000000002</v>
          </cell>
          <cell r="F608">
            <v>108.66080700000001</v>
          </cell>
          <cell r="G608">
            <v>634.20200599999998</v>
          </cell>
          <cell r="H608">
            <v>114.473468</v>
          </cell>
          <cell r="I608">
            <v>486.24369700000005</v>
          </cell>
        </row>
        <row r="609">
          <cell r="B609">
            <v>3680</v>
          </cell>
          <cell r="C609" t="str">
            <v>Somerset, PA</v>
          </cell>
          <cell r="E609">
            <v>0.88390000000000002</v>
          </cell>
          <cell r="F609">
            <v>108.66080700000001</v>
          </cell>
          <cell r="G609">
            <v>634.20200599999998</v>
          </cell>
          <cell r="H609">
            <v>114.473468</v>
          </cell>
          <cell r="I609">
            <v>486.24369700000005</v>
          </cell>
        </row>
        <row r="610">
          <cell r="B610">
            <v>3700</v>
          </cell>
          <cell r="C610" t="str">
            <v>Jonesboro, AR</v>
          </cell>
          <cell r="E610">
            <v>0.82240000000000002</v>
          </cell>
          <cell r="F610">
            <v>103.671312</v>
          </cell>
          <cell r="G610">
            <v>605.079296</v>
          </cell>
          <cell r="H610">
            <v>110.40708800000002</v>
          </cell>
          <cell r="I610">
            <v>465.56555200000003</v>
          </cell>
        </row>
        <row r="611">
          <cell r="B611">
            <v>3700</v>
          </cell>
          <cell r="C611" t="str">
            <v>Craighead, AR</v>
          </cell>
          <cell r="E611">
            <v>0.82240000000000002</v>
          </cell>
          <cell r="F611">
            <v>103.671312</v>
          </cell>
          <cell r="G611">
            <v>605.079296</v>
          </cell>
          <cell r="H611">
            <v>110.40708800000002</v>
          </cell>
          <cell r="I611">
            <v>465.56555200000003</v>
          </cell>
        </row>
        <row r="612">
          <cell r="B612">
            <v>3710</v>
          </cell>
          <cell r="C612" t="str">
            <v xml:space="preserve">Joplin, MO </v>
          </cell>
          <cell r="E612">
            <v>0.91400000000000003</v>
          </cell>
          <cell r="F612">
            <v>111.10282000000001</v>
          </cell>
          <cell r="G612">
            <v>648.4555600000001</v>
          </cell>
          <cell r="H612">
            <v>116.46368000000001</v>
          </cell>
          <cell r="I612">
            <v>496.36422000000005</v>
          </cell>
        </row>
        <row r="613">
          <cell r="B613">
            <v>3710</v>
          </cell>
          <cell r="C613" t="str">
            <v>Jasper, MO</v>
          </cell>
          <cell r="E613">
            <v>0.91400000000000003</v>
          </cell>
          <cell r="F613">
            <v>111.10282000000001</v>
          </cell>
          <cell r="G613">
            <v>648.4555600000001</v>
          </cell>
          <cell r="H613">
            <v>116.46368000000001</v>
          </cell>
          <cell r="I613">
            <v>496.36422000000005</v>
          </cell>
        </row>
        <row r="614">
          <cell r="B614">
            <v>3710</v>
          </cell>
          <cell r="C614" t="str">
            <v>Newton, MO</v>
          </cell>
          <cell r="E614">
            <v>0.91400000000000003</v>
          </cell>
          <cell r="F614">
            <v>111.10282000000001</v>
          </cell>
          <cell r="G614">
            <v>648.4555600000001</v>
          </cell>
          <cell r="H614">
            <v>116.46368000000001</v>
          </cell>
          <cell r="I614">
            <v>496.36422000000005</v>
          </cell>
        </row>
        <row r="615">
          <cell r="B615">
            <v>3720</v>
          </cell>
          <cell r="C615" t="str">
            <v>Kalamazoo-Battlecreek, MI</v>
          </cell>
          <cell r="E615">
            <v>1.1244000000000001</v>
          </cell>
          <cell r="F615">
            <v>128.172572</v>
          </cell>
          <cell r="G615">
            <v>748.08837600000004</v>
          </cell>
          <cell r="H615">
            <v>130.37532800000002</v>
          </cell>
          <cell r="I615">
            <v>567.10701200000005</v>
          </cell>
        </row>
        <row r="616">
          <cell r="B616">
            <v>3720</v>
          </cell>
          <cell r="C616" t="str">
            <v>Calhoun, MI</v>
          </cell>
          <cell r="E616">
            <v>1.1244000000000001</v>
          </cell>
          <cell r="F616">
            <v>128.172572</v>
          </cell>
          <cell r="G616">
            <v>748.08837600000004</v>
          </cell>
          <cell r="H616">
            <v>130.37532800000002</v>
          </cell>
          <cell r="I616">
            <v>567.10701200000005</v>
          </cell>
        </row>
        <row r="617">
          <cell r="B617">
            <v>3720</v>
          </cell>
          <cell r="C617" t="str">
            <v>Kalamazoo, MI</v>
          </cell>
          <cell r="E617">
            <v>1.1244000000000001</v>
          </cell>
          <cell r="F617">
            <v>128.172572</v>
          </cell>
          <cell r="G617">
            <v>748.08837600000004</v>
          </cell>
          <cell r="H617">
            <v>130.37532800000002</v>
          </cell>
          <cell r="I617">
            <v>567.10701200000005</v>
          </cell>
        </row>
        <row r="618">
          <cell r="B618">
            <v>3720</v>
          </cell>
          <cell r="C618" t="str">
            <v>Van Buren, MI</v>
          </cell>
          <cell r="E618">
            <v>1.1244000000000001</v>
          </cell>
          <cell r="F618">
            <v>128.172572</v>
          </cell>
          <cell r="G618">
            <v>748.08837600000004</v>
          </cell>
          <cell r="H618">
            <v>130.37532800000002</v>
          </cell>
          <cell r="I618">
            <v>567.10701200000005</v>
          </cell>
        </row>
        <row r="619">
          <cell r="B619">
            <v>3740</v>
          </cell>
          <cell r="C619" t="str">
            <v>Kankakee, IL</v>
          </cell>
          <cell r="E619">
            <v>1.1451</v>
          </cell>
          <cell r="F619">
            <v>129.85196300000001</v>
          </cell>
          <cell r="G619">
            <v>757.89065400000004</v>
          </cell>
          <cell r="H619">
            <v>131.744012</v>
          </cell>
          <cell r="I619">
            <v>574.06697299999996</v>
          </cell>
        </row>
        <row r="620">
          <cell r="B620">
            <v>3740</v>
          </cell>
          <cell r="C620" t="str">
            <v>Kankakee, IL</v>
          </cell>
          <cell r="E620">
            <v>1.1451</v>
          </cell>
          <cell r="F620">
            <v>129.85196300000001</v>
          </cell>
          <cell r="G620">
            <v>757.89065400000004</v>
          </cell>
          <cell r="H620">
            <v>131.744012</v>
          </cell>
          <cell r="I620">
            <v>574.06697299999996</v>
          </cell>
        </row>
        <row r="621">
          <cell r="B621">
            <v>3760</v>
          </cell>
          <cell r="C621" t="str">
            <v>Kansas City, KS-MO</v>
          </cell>
          <cell r="E621">
            <v>1.0331999999999999</v>
          </cell>
          <cell r="F621">
            <v>120.77351599999999</v>
          </cell>
          <cell r="G621">
            <v>704.90152799999998</v>
          </cell>
          <cell r="H621">
            <v>124.345184</v>
          </cell>
          <cell r="I621">
            <v>536.44283599999994</v>
          </cell>
        </row>
        <row r="622">
          <cell r="B622">
            <v>3760</v>
          </cell>
          <cell r="C622" t="str">
            <v>Johnson, KS</v>
          </cell>
          <cell r="E622">
            <v>1.0331999999999999</v>
          </cell>
          <cell r="F622">
            <v>120.77351599999999</v>
          </cell>
          <cell r="G622">
            <v>704.90152799999998</v>
          </cell>
          <cell r="H622">
            <v>124.345184</v>
          </cell>
          <cell r="I622">
            <v>536.44283599999994</v>
          </cell>
        </row>
        <row r="623">
          <cell r="B623">
            <v>3760</v>
          </cell>
          <cell r="C623" t="str">
            <v>Leavenworth, KS</v>
          </cell>
          <cell r="E623">
            <v>1.0331999999999999</v>
          </cell>
          <cell r="F623">
            <v>120.77351599999999</v>
          </cell>
          <cell r="G623">
            <v>704.90152799999998</v>
          </cell>
          <cell r="H623">
            <v>124.345184</v>
          </cell>
          <cell r="I623">
            <v>536.44283599999994</v>
          </cell>
        </row>
        <row r="624">
          <cell r="B624">
            <v>3760</v>
          </cell>
          <cell r="C624" t="str">
            <v>Miami, KS</v>
          </cell>
          <cell r="E624">
            <v>1.0331999999999999</v>
          </cell>
          <cell r="F624">
            <v>120.77351599999999</v>
          </cell>
          <cell r="G624">
            <v>704.90152799999998</v>
          </cell>
          <cell r="H624">
            <v>124.345184</v>
          </cell>
          <cell r="I624">
            <v>536.44283599999994</v>
          </cell>
        </row>
        <row r="625">
          <cell r="B625">
            <v>3760</v>
          </cell>
          <cell r="C625" t="str">
            <v>Wyandotte, KS</v>
          </cell>
          <cell r="E625">
            <v>1.0331999999999999</v>
          </cell>
          <cell r="F625">
            <v>120.77351599999999</v>
          </cell>
          <cell r="G625">
            <v>704.90152799999998</v>
          </cell>
          <cell r="H625">
            <v>124.345184</v>
          </cell>
          <cell r="I625">
            <v>536.44283599999994</v>
          </cell>
        </row>
        <row r="626">
          <cell r="B626">
            <v>3760</v>
          </cell>
          <cell r="C626" t="str">
            <v>Cass, MO</v>
          </cell>
          <cell r="E626">
            <v>1.0331999999999999</v>
          </cell>
          <cell r="F626">
            <v>120.77351599999999</v>
          </cell>
          <cell r="G626">
            <v>704.90152799999998</v>
          </cell>
          <cell r="H626">
            <v>124.345184</v>
          </cell>
          <cell r="I626">
            <v>536.44283599999994</v>
          </cell>
        </row>
        <row r="627">
          <cell r="B627">
            <v>3760</v>
          </cell>
          <cell r="C627" t="str">
            <v>Clay, MO</v>
          </cell>
          <cell r="E627">
            <v>1.0331999999999999</v>
          </cell>
          <cell r="F627">
            <v>120.77351599999999</v>
          </cell>
          <cell r="G627">
            <v>704.90152799999998</v>
          </cell>
          <cell r="H627">
            <v>124.345184</v>
          </cell>
          <cell r="I627">
            <v>536.44283599999994</v>
          </cell>
        </row>
        <row r="628">
          <cell r="B628">
            <v>3760</v>
          </cell>
          <cell r="C628" t="str">
            <v>Clinton, MO</v>
          </cell>
          <cell r="E628">
            <v>1.0331999999999999</v>
          </cell>
          <cell r="F628">
            <v>120.77351599999999</v>
          </cell>
          <cell r="G628">
            <v>704.90152799999998</v>
          </cell>
          <cell r="H628">
            <v>124.345184</v>
          </cell>
          <cell r="I628">
            <v>536.44283599999994</v>
          </cell>
        </row>
        <row r="629">
          <cell r="B629">
            <v>3760</v>
          </cell>
          <cell r="C629" t="str">
            <v>Jackson, MO</v>
          </cell>
          <cell r="E629">
            <v>1.0331999999999999</v>
          </cell>
          <cell r="F629">
            <v>120.77351599999999</v>
          </cell>
          <cell r="G629">
            <v>704.90152799999998</v>
          </cell>
          <cell r="H629">
            <v>124.345184</v>
          </cell>
          <cell r="I629">
            <v>536.44283599999994</v>
          </cell>
        </row>
        <row r="630">
          <cell r="B630">
            <v>3760</v>
          </cell>
          <cell r="C630" t="str">
            <v>Lafayette, MO</v>
          </cell>
          <cell r="E630">
            <v>1.0331999999999999</v>
          </cell>
          <cell r="F630">
            <v>120.77351599999999</v>
          </cell>
          <cell r="G630">
            <v>704.90152799999998</v>
          </cell>
          <cell r="H630">
            <v>124.345184</v>
          </cell>
          <cell r="I630">
            <v>536.44283599999994</v>
          </cell>
        </row>
        <row r="631">
          <cell r="B631">
            <v>3760</v>
          </cell>
          <cell r="C631" t="str">
            <v>Platte, MO</v>
          </cell>
          <cell r="E631">
            <v>1.0331999999999999</v>
          </cell>
          <cell r="F631">
            <v>120.77351599999999</v>
          </cell>
          <cell r="G631">
            <v>704.90152799999998</v>
          </cell>
          <cell r="H631">
            <v>124.345184</v>
          </cell>
          <cell r="I631">
            <v>536.44283599999994</v>
          </cell>
        </row>
        <row r="632">
          <cell r="B632">
            <v>3760</v>
          </cell>
          <cell r="C632" t="str">
            <v>Ray, MO</v>
          </cell>
          <cell r="E632">
            <v>1.0331999999999999</v>
          </cell>
          <cell r="F632">
            <v>120.77351599999999</v>
          </cell>
          <cell r="G632">
            <v>704.90152799999998</v>
          </cell>
          <cell r="H632">
            <v>124.345184</v>
          </cell>
          <cell r="I632">
            <v>536.44283599999994</v>
          </cell>
        </row>
        <row r="633">
          <cell r="B633">
            <v>3800</v>
          </cell>
          <cell r="C633" t="str">
            <v>Kenosha, WI</v>
          </cell>
          <cell r="E633">
            <v>1.0279</v>
          </cell>
          <cell r="F633">
            <v>120.34352699999999</v>
          </cell>
          <cell r="G633">
            <v>702.39176599999996</v>
          </cell>
          <cell r="H633">
            <v>123.994748</v>
          </cell>
          <cell r="I633">
            <v>534.66081700000007</v>
          </cell>
        </row>
        <row r="634">
          <cell r="B634">
            <v>3800</v>
          </cell>
          <cell r="C634" t="str">
            <v>Kenosha, WI</v>
          </cell>
          <cell r="E634">
            <v>1.0279</v>
          </cell>
          <cell r="F634">
            <v>120.34352699999999</v>
          </cell>
          <cell r="G634">
            <v>702.39176599999996</v>
          </cell>
          <cell r="H634">
            <v>123.994748</v>
          </cell>
          <cell r="I634">
            <v>534.66081700000007</v>
          </cell>
        </row>
        <row r="635">
          <cell r="B635">
            <v>3810</v>
          </cell>
          <cell r="C635" t="str">
            <v>Killeen-Temple, TX</v>
          </cell>
          <cell r="E635">
            <v>1.1035999999999999</v>
          </cell>
          <cell r="F635">
            <v>126.48506799999998</v>
          </cell>
          <cell r="G635">
            <v>738.238744</v>
          </cell>
          <cell r="H635">
            <v>129.000032</v>
          </cell>
          <cell r="I635">
            <v>560.113428</v>
          </cell>
        </row>
        <row r="636">
          <cell r="B636">
            <v>3810</v>
          </cell>
          <cell r="C636" t="str">
            <v>Bell, TX</v>
          </cell>
          <cell r="E636">
            <v>1.1035999999999999</v>
          </cell>
          <cell r="F636">
            <v>126.48506799999998</v>
          </cell>
          <cell r="G636">
            <v>738.238744</v>
          </cell>
          <cell r="H636">
            <v>129.000032</v>
          </cell>
          <cell r="I636">
            <v>560.113428</v>
          </cell>
        </row>
        <row r="637">
          <cell r="B637">
            <v>3810</v>
          </cell>
          <cell r="C637" t="str">
            <v>Coryell, TX</v>
          </cell>
          <cell r="E637">
            <v>1.1035999999999999</v>
          </cell>
          <cell r="F637">
            <v>126.48506799999998</v>
          </cell>
          <cell r="G637">
            <v>738.238744</v>
          </cell>
          <cell r="H637">
            <v>129.000032</v>
          </cell>
          <cell r="I637">
            <v>560.113428</v>
          </cell>
        </row>
        <row r="638">
          <cell r="B638">
            <v>3840</v>
          </cell>
          <cell r="C638" t="str">
            <v>Knoxville, TN</v>
          </cell>
          <cell r="E638">
            <v>0.95189999999999997</v>
          </cell>
          <cell r="F638">
            <v>114.17764699999999</v>
          </cell>
          <cell r="G638">
            <v>666.40272600000003</v>
          </cell>
          <cell r="H638">
            <v>118.969628</v>
          </cell>
          <cell r="I638">
            <v>509.10733700000003</v>
          </cell>
        </row>
        <row r="639">
          <cell r="B639">
            <v>3840</v>
          </cell>
          <cell r="C639" t="str">
            <v>Anderson, TN</v>
          </cell>
          <cell r="E639">
            <v>0.95189999999999997</v>
          </cell>
          <cell r="F639">
            <v>114.17764699999999</v>
          </cell>
          <cell r="G639">
            <v>666.40272600000003</v>
          </cell>
          <cell r="H639">
            <v>118.969628</v>
          </cell>
          <cell r="I639">
            <v>509.10733700000003</v>
          </cell>
        </row>
        <row r="640">
          <cell r="B640">
            <v>3840</v>
          </cell>
          <cell r="C640" t="str">
            <v>Blount, TN</v>
          </cell>
          <cell r="E640">
            <v>0.95189999999999997</v>
          </cell>
          <cell r="F640">
            <v>114.17764699999999</v>
          </cell>
          <cell r="G640">
            <v>666.40272600000003</v>
          </cell>
          <cell r="H640">
            <v>118.969628</v>
          </cell>
          <cell r="I640">
            <v>509.10733700000003</v>
          </cell>
        </row>
        <row r="641">
          <cell r="B641">
            <v>3840</v>
          </cell>
          <cell r="C641" t="str">
            <v>Knox, TN</v>
          </cell>
          <cell r="E641">
            <v>0.95189999999999997</v>
          </cell>
          <cell r="F641">
            <v>114.17764699999999</v>
          </cell>
          <cell r="G641">
            <v>666.40272600000003</v>
          </cell>
          <cell r="H641">
            <v>118.969628</v>
          </cell>
          <cell r="I641">
            <v>509.10733700000003</v>
          </cell>
        </row>
        <row r="642">
          <cell r="B642">
            <v>3840</v>
          </cell>
          <cell r="C642" t="str">
            <v>Loudon, TN</v>
          </cell>
          <cell r="E642">
            <v>0.95189999999999997</v>
          </cell>
          <cell r="F642">
            <v>114.17764699999999</v>
          </cell>
          <cell r="G642">
            <v>666.40272600000003</v>
          </cell>
          <cell r="H642">
            <v>118.969628</v>
          </cell>
          <cell r="I642">
            <v>509.10733700000003</v>
          </cell>
        </row>
        <row r="643">
          <cell r="B643">
            <v>3840</v>
          </cell>
          <cell r="C643" t="str">
            <v>Sevier, TN</v>
          </cell>
          <cell r="E643">
            <v>0.95189999999999997</v>
          </cell>
          <cell r="F643">
            <v>114.17764699999999</v>
          </cell>
          <cell r="G643">
            <v>666.40272600000003</v>
          </cell>
          <cell r="H643">
            <v>118.969628</v>
          </cell>
          <cell r="I643">
            <v>509.10733700000003</v>
          </cell>
        </row>
        <row r="644">
          <cell r="B644">
            <v>3840</v>
          </cell>
          <cell r="C644" t="str">
            <v>Union, TN</v>
          </cell>
          <cell r="E644">
            <v>0.95189999999999997</v>
          </cell>
          <cell r="F644">
            <v>114.17764699999999</v>
          </cell>
          <cell r="G644">
            <v>666.40272600000003</v>
          </cell>
          <cell r="H644">
            <v>118.969628</v>
          </cell>
          <cell r="I644">
            <v>509.10733700000003</v>
          </cell>
        </row>
        <row r="645">
          <cell r="B645">
            <v>3850</v>
          </cell>
          <cell r="C645" t="str">
            <v>Kokomo, IN</v>
          </cell>
          <cell r="E645">
            <v>0.95199999999999996</v>
          </cell>
          <cell r="F645">
            <v>114.18576</v>
          </cell>
          <cell r="G645">
            <v>666.45008000000007</v>
          </cell>
          <cell r="H645">
            <v>118.97624</v>
          </cell>
          <cell r="I645">
            <v>509.14096000000001</v>
          </cell>
        </row>
        <row r="646">
          <cell r="B646">
            <v>3850</v>
          </cell>
          <cell r="C646" t="str">
            <v>Howard, IN</v>
          </cell>
          <cell r="E646">
            <v>0.95199999999999996</v>
          </cell>
          <cell r="F646">
            <v>114.18576</v>
          </cell>
          <cell r="G646">
            <v>666.45008000000007</v>
          </cell>
          <cell r="H646">
            <v>118.97624</v>
          </cell>
          <cell r="I646">
            <v>509.14096000000001</v>
          </cell>
        </row>
        <row r="647">
          <cell r="B647">
            <v>3850</v>
          </cell>
          <cell r="C647" t="str">
            <v>Tipton, IN</v>
          </cell>
          <cell r="E647">
            <v>0.95199999999999996</v>
          </cell>
          <cell r="F647">
            <v>114.18576</v>
          </cell>
          <cell r="G647">
            <v>666.45008000000007</v>
          </cell>
          <cell r="H647">
            <v>118.97624</v>
          </cell>
          <cell r="I647">
            <v>509.14096000000001</v>
          </cell>
        </row>
        <row r="648">
          <cell r="B648">
            <v>3870</v>
          </cell>
          <cell r="C648" t="str">
            <v xml:space="preserve">La Crosse, WI-MN </v>
          </cell>
          <cell r="E648">
            <v>0.99760000000000004</v>
          </cell>
          <cell r="F648">
            <v>117.885288</v>
          </cell>
          <cell r="G648">
            <v>688.04350399999998</v>
          </cell>
          <cell r="H648">
            <v>121.99131200000001</v>
          </cell>
          <cell r="I648">
            <v>524.47304800000006</v>
          </cell>
        </row>
        <row r="649">
          <cell r="B649">
            <v>3870</v>
          </cell>
          <cell r="C649" t="str">
            <v>Houston, MN</v>
          </cell>
          <cell r="E649">
            <v>0.99760000000000004</v>
          </cell>
          <cell r="F649">
            <v>117.885288</v>
          </cell>
          <cell r="G649">
            <v>688.04350399999998</v>
          </cell>
          <cell r="H649">
            <v>121.99131200000001</v>
          </cell>
          <cell r="I649">
            <v>524.47304800000006</v>
          </cell>
        </row>
        <row r="650">
          <cell r="B650">
            <v>3870</v>
          </cell>
          <cell r="C650" t="str">
            <v>La Crosse, WI</v>
          </cell>
          <cell r="E650">
            <v>0.99760000000000004</v>
          </cell>
          <cell r="F650">
            <v>117.885288</v>
          </cell>
          <cell r="G650">
            <v>688.04350399999998</v>
          </cell>
          <cell r="H650">
            <v>121.99131200000001</v>
          </cell>
          <cell r="I650">
            <v>524.47304800000006</v>
          </cell>
        </row>
        <row r="651">
          <cell r="B651">
            <v>3880</v>
          </cell>
          <cell r="C651" t="str">
            <v>Lafayette, LA</v>
          </cell>
          <cell r="E651">
            <v>0.89939999999999998</v>
          </cell>
          <cell r="F651">
            <v>109.918322</v>
          </cell>
          <cell r="G651">
            <v>641.541876</v>
          </cell>
          <cell r="H651">
            <v>115.498328</v>
          </cell>
          <cell r="I651">
            <v>491.455262</v>
          </cell>
        </row>
        <row r="652">
          <cell r="B652">
            <v>3880</v>
          </cell>
          <cell r="C652" t="str">
            <v>Acadia, LA</v>
          </cell>
          <cell r="E652">
            <v>0.89939999999999998</v>
          </cell>
          <cell r="F652">
            <v>109.918322</v>
          </cell>
          <cell r="G652">
            <v>641.541876</v>
          </cell>
          <cell r="H652">
            <v>115.498328</v>
          </cell>
          <cell r="I652">
            <v>491.455262</v>
          </cell>
        </row>
        <row r="653">
          <cell r="B653">
            <v>3880</v>
          </cell>
          <cell r="C653" t="str">
            <v>Lafayette, LA</v>
          </cell>
          <cell r="E653">
            <v>0.89939999999999998</v>
          </cell>
          <cell r="F653">
            <v>109.918322</v>
          </cell>
          <cell r="G653">
            <v>641.541876</v>
          </cell>
          <cell r="H653">
            <v>115.498328</v>
          </cell>
          <cell r="I653">
            <v>491.455262</v>
          </cell>
        </row>
        <row r="654">
          <cell r="B654">
            <v>3880</v>
          </cell>
          <cell r="C654" t="str">
            <v>St. Landry, LA</v>
          </cell>
          <cell r="E654">
            <v>0.89939999999999998</v>
          </cell>
          <cell r="F654">
            <v>109.918322</v>
          </cell>
          <cell r="G654">
            <v>641.541876</v>
          </cell>
          <cell r="H654">
            <v>115.498328</v>
          </cell>
          <cell r="I654">
            <v>491.455262</v>
          </cell>
        </row>
        <row r="655">
          <cell r="B655">
            <v>3880</v>
          </cell>
          <cell r="C655" t="str">
            <v>St. Martin, LA</v>
          </cell>
          <cell r="E655">
            <v>0.89939999999999998</v>
          </cell>
          <cell r="F655">
            <v>109.918322</v>
          </cell>
          <cell r="G655">
            <v>641.541876</v>
          </cell>
          <cell r="H655">
            <v>115.498328</v>
          </cell>
          <cell r="I655">
            <v>491.455262</v>
          </cell>
        </row>
        <row r="656">
          <cell r="B656">
            <v>3920</v>
          </cell>
          <cell r="C656" t="str">
            <v xml:space="preserve">Lafayette, IN </v>
          </cell>
          <cell r="E656">
            <v>0.98460000000000003</v>
          </cell>
          <cell r="F656">
            <v>116.83059799999999</v>
          </cell>
          <cell r="G656">
            <v>681.88748400000009</v>
          </cell>
          <cell r="H656">
            <v>121.13175200000001</v>
          </cell>
          <cell r="I656">
            <v>520.10205800000006</v>
          </cell>
        </row>
        <row r="657">
          <cell r="B657">
            <v>3920</v>
          </cell>
          <cell r="C657" t="str">
            <v>Clinton, IN</v>
          </cell>
          <cell r="E657">
            <v>0.98460000000000003</v>
          </cell>
          <cell r="F657">
            <v>116.83059799999999</v>
          </cell>
          <cell r="G657">
            <v>681.88748400000009</v>
          </cell>
          <cell r="H657">
            <v>121.13175200000001</v>
          </cell>
          <cell r="I657">
            <v>520.10205800000006</v>
          </cell>
        </row>
        <row r="658">
          <cell r="B658">
            <v>3920</v>
          </cell>
          <cell r="C658" t="str">
            <v>Tippecanoe, IN</v>
          </cell>
          <cell r="E658">
            <v>0.98460000000000003</v>
          </cell>
          <cell r="F658">
            <v>116.83059799999999</v>
          </cell>
          <cell r="G658">
            <v>681.88748400000009</v>
          </cell>
          <cell r="H658">
            <v>121.13175200000001</v>
          </cell>
          <cell r="I658">
            <v>520.10205800000006</v>
          </cell>
        </row>
        <row r="659">
          <cell r="B659">
            <v>3960</v>
          </cell>
          <cell r="C659" t="str">
            <v>Lake Charles, LA</v>
          </cell>
          <cell r="E659">
            <v>0.84530000000000005</v>
          </cell>
          <cell r="F659">
            <v>105.529189</v>
          </cell>
          <cell r="G659">
            <v>615.923362</v>
          </cell>
          <cell r="H659">
            <v>111.92123600000001</v>
          </cell>
          <cell r="I659">
            <v>473.26521900000006</v>
          </cell>
        </row>
        <row r="660">
          <cell r="B660">
            <v>3960</v>
          </cell>
          <cell r="C660" t="str">
            <v>Calcasieu, LA</v>
          </cell>
          <cell r="E660">
            <v>0.84530000000000005</v>
          </cell>
          <cell r="F660">
            <v>105.529189</v>
          </cell>
          <cell r="G660">
            <v>615.923362</v>
          </cell>
          <cell r="H660">
            <v>111.92123600000001</v>
          </cell>
          <cell r="I660">
            <v>473.26521900000006</v>
          </cell>
        </row>
        <row r="661">
          <cell r="B661">
            <v>3980</v>
          </cell>
          <cell r="C661" t="str">
            <v>Lakeland-Winter Haven, FL</v>
          </cell>
          <cell r="E661">
            <v>0.99299999999999999</v>
          </cell>
          <cell r="F661">
            <v>117.51209</v>
          </cell>
          <cell r="G661">
            <v>685.86522000000002</v>
          </cell>
          <cell r="H661">
            <v>121.68716000000001</v>
          </cell>
          <cell r="I661">
            <v>522.92639000000008</v>
          </cell>
        </row>
        <row r="662">
          <cell r="B662">
            <v>3980</v>
          </cell>
          <cell r="C662" t="str">
            <v>Polk, FL</v>
          </cell>
          <cell r="E662">
            <v>0.99299999999999999</v>
          </cell>
          <cell r="F662">
            <v>117.51209</v>
          </cell>
          <cell r="G662">
            <v>685.86522000000002</v>
          </cell>
          <cell r="H662">
            <v>121.68716000000001</v>
          </cell>
          <cell r="I662">
            <v>522.92639000000008</v>
          </cell>
        </row>
        <row r="663">
          <cell r="B663">
            <v>4000</v>
          </cell>
          <cell r="C663" t="str">
            <v>Lancaster, PA</v>
          </cell>
          <cell r="E663">
            <v>0.96340000000000003</v>
          </cell>
          <cell r="F663">
            <v>115.110642</v>
          </cell>
          <cell r="G663">
            <v>671.84843599999999</v>
          </cell>
          <cell r="H663">
            <v>119.730008</v>
          </cell>
          <cell r="I663">
            <v>512.97398199999998</v>
          </cell>
        </row>
        <row r="664">
          <cell r="B664">
            <v>4000</v>
          </cell>
          <cell r="C664" t="str">
            <v>Lancaster, PA</v>
          </cell>
          <cell r="E664">
            <v>0.96340000000000003</v>
          </cell>
          <cell r="F664">
            <v>115.110642</v>
          </cell>
          <cell r="G664">
            <v>671.84843599999999</v>
          </cell>
          <cell r="H664">
            <v>119.730008</v>
          </cell>
          <cell r="I664">
            <v>512.97398199999998</v>
          </cell>
        </row>
        <row r="665">
          <cell r="B665">
            <v>4040</v>
          </cell>
          <cell r="C665" t="str">
            <v>Lansing-East Lansing, MI</v>
          </cell>
          <cell r="E665">
            <v>1.0322</v>
          </cell>
          <cell r="F665">
            <v>120.692386</v>
          </cell>
          <cell r="G665">
            <v>704.42798800000003</v>
          </cell>
          <cell r="H665">
            <v>124.27906400000001</v>
          </cell>
          <cell r="I665">
            <v>536.10660600000006</v>
          </cell>
        </row>
        <row r="666">
          <cell r="B666">
            <v>4040</v>
          </cell>
          <cell r="C666" t="str">
            <v>Clinton, MI</v>
          </cell>
          <cell r="E666">
            <v>1.0322</v>
          </cell>
          <cell r="F666">
            <v>120.692386</v>
          </cell>
          <cell r="G666">
            <v>704.42798800000003</v>
          </cell>
          <cell r="H666">
            <v>124.27906400000001</v>
          </cell>
          <cell r="I666">
            <v>536.10660600000006</v>
          </cell>
        </row>
        <row r="667">
          <cell r="B667">
            <v>4040</v>
          </cell>
          <cell r="C667" t="str">
            <v>Eaton, MI</v>
          </cell>
          <cell r="E667">
            <v>1.0322</v>
          </cell>
          <cell r="F667">
            <v>120.692386</v>
          </cell>
          <cell r="G667">
            <v>704.42798800000003</v>
          </cell>
          <cell r="H667">
            <v>124.27906400000001</v>
          </cell>
          <cell r="I667">
            <v>536.10660600000006</v>
          </cell>
        </row>
        <row r="668">
          <cell r="B668">
            <v>4040</v>
          </cell>
          <cell r="C668" t="str">
            <v xml:space="preserve">Ingham, MI </v>
          </cell>
          <cell r="E668">
            <v>1.0322</v>
          </cell>
          <cell r="F668">
            <v>120.692386</v>
          </cell>
          <cell r="G668">
            <v>704.42798800000003</v>
          </cell>
          <cell r="H668">
            <v>124.27906400000001</v>
          </cell>
          <cell r="I668">
            <v>536.10660600000006</v>
          </cell>
        </row>
        <row r="669">
          <cell r="B669">
            <v>4080</v>
          </cell>
          <cell r="C669" t="str">
            <v>Laredo, TX</v>
          </cell>
          <cell r="E669">
            <v>0.89910000000000001</v>
          </cell>
          <cell r="F669">
            <v>109.89398300000001</v>
          </cell>
          <cell r="G669">
            <v>641.39981399999999</v>
          </cell>
          <cell r="H669">
            <v>115.478492</v>
          </cell>
          <cell r="I669">
            <v>491.35439300000002</v>
          </cell>
        </row>
        <row r="670">
          <cell r="B670">
            <v>4080</v>
          </cell>
          <cell r="C670" t="str">
            <v>Webb, TX</v>
          </cell>
          <cell r="E670">
            <v>0.89910000000000001</v>
          </cell>
          <cell r="F670">
            <v>109.89398300000001</v>
          </cell>
          <cell r="G670">
            <v>641.39981399999999</v>
          </cell>
          <cell r="H670">
            <v>115.478492</v>
          </cell>
          <cell r="I670">
            <v>491.35439300000002</v>
          </cell>
        </row>
        <row r="671">
          <cell r="B671">
            <v>4100</v>
          </cell>
          <cell r="C671" t="str">
            <v>Las Cruces, NM</v>
          </cell>
          <cell r="E671">
            <v>0.92810000000000004</v>
          </cell>
          <cell r="F671">
            <v>112.246753</v>
          </cell>
          <cell r="G671">
            <v>655.132474</v>
          </cell>
          <cell r="H671">
            <v>117.395972</v>
          </cell>
          <cell r="I671">
            <v>501.10506300000003</v>
          </cell>
        </row>
        <row r="672">
          <cell r="B672">
            <v>4100</v>
          </cell>
          <cell r="C672" t="str">
            <v>Dona Ana, NM</v>
          </cell>
          <cell r="E672">
            <v>0.92810000000000004</v>
          </cell>
          <cell r="F672">
            <v>112.246753</v>
          </cell>
          <cell r="G672">
            <v>655.132474</v>
          </cell>
          <cell r="H672">
            <v>117.395972</v>
          </cell>
          <cell r="I672">
            <v>501.10506300000003</v>
          </cell>
        </row>
        <row r="673">
          <cell r="B673">
            <v>4120</v>
          </cell>
          <cell r="C673" t="str">
            <v>Las Vegas, NV-AZ</v>
          </cell>
          <cell r="E673">
            <v>1.2226999999999999</v>
          </cell>
          <cell r="F673">
            <v>136.147651</v>
          </cell>
          <cell r="G673">
            <v>794.63735799999995</v>
          </cell>
          <cell r="H673">
            <v>136.87492399999999</v>
          </cell>
          <cell r="I673">
            <v>600.15842099999998</v>
          </cell>
        </row>
        <row r="674">
          <cell r="B674">
            <v>4120</v>
          </cell>
          <cell r="C674" t="str">
            <v>Mohave, AZ</v>
          </cell>
          <cell r="E674">
            <v>1.2226999999999999</v>
          </cell>
          <cell r="F674">
            <v>136.147651</v>
          </cell>
          <cell r="G674">
            <v>794.63735799999995</v>
          </cell>
          <cell r="H674">
            <v>136.87492399999999</v>
          </cell>
          <cell r="I674">
            <v>600.15842099999998</v>
          </cell>
        </row>
        <row r="675">
          <cell r="B675">
            <v>4120</v>
          </cell>
          <cell r="C675" t="str">
            <v>Clarke, NV</v>
          </cell>
          <cell r="E675">
            <v>1.2226999999999999</v>
          </cell>
          <cell r="F675">
            <v>136.147651</v>
          </cell>
          <cell r="G675">
            <v>794.63735799999995</v>
          </cell>
          <cell r="H675">
            <v>136.87492399999999</v>
          </cell>
          <cell r="I675">
            <v>600.15842099999998</v>
          </cell>
        </row>
        <row r="676">
          <cell r="B676">
            <v>4120</v>
          </cell>
          <cell r="C676" t="str">
            <v>Nye, NV</v>
          </cell>
          <cell r="E676">
            <v>1.2226999999999999</v>
          </cell>
          <cell r="F676">
            <v>136.147651</v>
          </cell>
          <cell r="G676">
            <v>794.63735799999995</v>
          </cell>
          <cell r="H676">
            <v>136.87492399999999</v>
          </cell>
          <cell r="I676">
            <v>600.15842099999998</v>
          </cell>
        </row>
        <row r="677">
          <cell r="B677">
            <v>4150</v>
          </cell>
          <cell r="C677" t="str">
            <v>Lawrence, KS</v>
          </cell>
          <cell r="E677">
            <v>0.84079999999999999</v>
          </cell>
          <cell r="F677">
            <v>105.16410399999999</v>
          </cell>
          <cell r="G677">
            <v>613.79243199999996</v>
          </cell>
          <cell r="H677">
            <v>111.623696</v>
          </cell>
          <cell r="I677">
            <v>471.752184</v>
          </cell>
        </row>
        <row r="678">
          <cell r="B678">
            <v>4150</v>
          </cell>
          <cell r="C678" t="str">
            <v>Douglas, KS</v>
          </cell>
          <cell r="E678">
            <v>0.84079999999999999</v>
          </cell>
          <cell r="F678">
            <v>105.16410399999999</v>
          </cell>
          <cell r="G678">
            <v>613.79243199999996</v>
          </cell>
          <cell r="H678">
            <v>111.623696</v>
          </cell>
          <cell r="I678">
            <v>471.752184</v>
          </cell>
        </row>
        <row r="679">
          <cell r="B679">
            <v>4200</v>
          </cell>
          <cell r="C679" t="str">
            <v>Lawton, OK</v>
          </cell>
          <cell r="E679">
            <v>0.88239999999999996</v>
          </cell>
          <cell r="F679">
            <v>108.53911199999999</v>
          </cell>
          <cell r="G679">
            <v>633.49169600000005</v>
          </cell>
          <cell r="H679">
            <v>114.37428800000001</v>
          </cell>
          <cell r="I679">
            <v>485.739352</v>
          </cell>
        </row>
        <row r="680">
          <cell r="B680">
            <v>4200</v>
          </cell>
          <cell r="C680" t="str">
            <v>Comanche, OK</v>
          </cell>
          <cell r="E680">
            <v>0.88239999999999996</v>
          </cell>
          <cell r="F680">
            <v>108.53911199999999</v>
          </cell>
          <cell r="G680">
            <v>633.49169600000005</v>
          </cell>
          <cell r="H680">
            <v>114.37428800000001</v>
          </cell>
          <cell r="I680">
            <v>485.739352</v>
          </cell>
        </row>
        <row r="681">
          <cell r="B681">
            <v>4243</v>
          </cell>
          <cell r="C681" t="str">
            <v>Lewiston-Auburn, ME</v>
          </cell>
          <cell r="E681">
            <v>0.97409999999999997</v>
          </cell>
          <cell r="F681">
            <v>115.97873299999999</v>
          </cell>
          <cell r="G681">
            <v>676.91531399999997</v>
          </cell>
          <cell r="H681">
            <v>120.43749200000001</v>
          </cell>
          <cell r="I681">
            <v>516.57164299999999</v>
          </cell>
        </row>
        <row r="682">
          <cell r="B682">
            <v>4243</v>
          </cell>
          <cell r="C682" t="str">
            <v>Androscoggin, ME</v>
          </cell>
          <cell r="E682">
            <v>0.97409999999999997</v>
          </cell>
          <cell r="F682">
            <v>115.97873299999999</v>
          </cell>
          <cell r="G682">
            <v>676.91531399999997</v>
          </cell>
          <cell r="H682">
            <v>120.43749200000001</v>
          </cell>
          <cell r="I682">
            <v>516.57164299999999</v>
          </cell>
        </row>
        <row r="683">
          <cell r="B683">
            <v>4280</v>
          </cell>
          <cell r="C683" t="str">
            <v xml:space="preserve">Lexington, KY </v>
          </cell>
          <cell r="E683">
            <v>0.91059999999999997</v>
          </cell>
          <cell r="F683">
            <v>110.826978</v>
          </cell>
          <cell r="G683">
            <v>646.84552400000007</v>
          </cell>
          <cell r="H683">
            <v>116.238872</v>
          </cell>
          <cell r="I683">
            <v>495.22103800000002</v>
          </cell>
        </row>
        <row r="684">
          <cell r="B684">
            <v>4280</v>
          </cell>
          <cell r="C684" t="str">
            <v>Bourbon, KY</v>
          </cell>
          <cell r="E684">
            <v>0.91059999999999997</v>
          </cell>
          <cell r="F684">
            <v>110.826978</v>
          </cell>
          <cell r="G684">
            <v>646.84552400000007</v>
          </cell>
          <cell r="H684">
            <v>116.238872</v>
          </cell>
          <cell r="I684">
            <v>495.22103800000002</v>
          </cell>
        </row>
        <row r="685">
          <cell r="B685">
            <v>4280</v>
          </cell>
          <cell r="C685" t="str">
            <v>Clark, KY</v>
          </cell>
          <cell r="E685">
            <v>0.91059999999999997</v>
          </cell>
          <cell r="F685">
            <v>110.826978</v>
          </cell>
          <cell r="G685">
            <v>646.84552400000007</v>
          </cell>
          <cell r="H685">
            <v>116.238872</v>
          </cell>
          <cell r="I685">
            <v>495.22103800000002</v>
          </cell>
        </row>
        <row r="686">
          <cell r="B686">
            <v>4280</v>
          </cell>
          <cell r="C686" t="str">
            <v>Fayette, KY</v>
          </cell>
          <cell r="E686">
            <v>0.91059999999999997</v>
          </cell>
          <cell r="F686">
            <v>110.826978</v>
          </cell>
          <cell r="G686">
            <v>646.84552400000007</v>
          </cell>
          <cell r="H686">
            <v>116.238872</v>
          </cell>
          <cell r="I686">
            <v>495.22103800000002</v>
          </cell>
        </row>
        <row r="687">
          <cell r="B687">
            <v>4280</v>
          </cell>
          <cell r="C687" t="str">
            <v>Jessamine, KY</v>
          </cell>
          <cell r="E687">
            <v>0.91059999999999997</v>
          </cell>
          <cell r="F687">
            <v>110.826978</v>
          </cell>
          <cell r="G687">
            <v>646.84552400000007</v>
          </cell>
          <cell r="H687">
            <v>116.238872</v>
          </cell>
          <cell r="I687">
            <v>495.22103800000002</v>
          </cell>
        </row>
        <row r="688">
          <cell r="B688">
            <v>4280</v>
          </cell>
          <cell r="C688" t="str">
            <v>Madison, KY</v>
          </cell>
          <cell r="E688">
            <v>0.91059999999999997</v>
          </cell>
          <cell r="F688">
            <v>110.826978</v>
          </cell>
          <cell r="G688">
            <v>646.84552400000007</v>
          </cell>
          <cell r="H688">
            <v>116.238872</v>
          </cell>
          <cell r="I688">
            <v>495.22103800000002</v>
          </cell>
        </row>
        <row r="689">
          <cell r="B689">
            <v>4280</v>
          </cell>
          <cell r="C689" t="str">
            <v>Scott, KY</v>
          </cell>
          <cell r="E689">
            <v>0.91059999999999997</v>
          </cell>
          <cell r="F689">
            <v>110.826978</v>
          </cell>
          <cell r="G689">
            <v>646.84552400000007</v>
          </cell>
          <cell r="H689">
            <v>116.238872</v>
          </cell>
          <cell r="I689">
            <v>495.22103800000002</v>
          </cell>
        </row>
        <row r="690">
          <cell r="B690">
            <v>4280</v>
          </cell>
          <cell r="C690" t="str">
            <v>Woodford, KY</v>
          </cell>
          <cell r="E690">
            <v>0.91059999999999997</v>
          </cell>
          <cell r="F690">
            <v>110.826978</v>
          </cell>
          <cell r="G690">
            <v>646.84552400000007</v>
          </cell>
          <cell r="H690">
            <v>116.238872</v>
          </cell>
          <cell r="I690">
            <v>495.22103800000002</v>
          </cell>
        </row>
        <row r="691">
          <cell r="B691">
            <v>4320</v>
          </cell>
          <cell r="C691" t="str">
            <v>Lima, OH</v>
          </cell>
          <cell r="E691">
            <v>1.0064</v>
          </cell>
          <cell r="F691">
            <v>118.599232</v>
          </cell>
          <cell r="G691">
            <v>692.21065599999997</v>
          </cell>
          <cell r="H691">
            <v>122.57316800000001</v>
          </cell>
          <cell r="I691">
            <v>527.431872</v>
          </cell>
        </row>
        <row r="692">
          <cell r="B692">
            <v>4320</v>
          </cell>
          <cell r="C692" t="str">
            <v>Allen, OH</v>
          </cell>
          <cell r="E692">
            <v>1.0064</v>
          </cell>
          <cell r="F692">
            <v>118.599232</v>
          </cell>
          <cell r="G692">
            <v>692.21065599999997</v>
          </cell>
          <cell r="H692">
            <v>122.57316800000001</v>
          </cell>
          <cell r="I692">
            <v>527.431872</v>
          </cell>
        </row>
        <row r="693">
          <cell r="B693">
            <v>4320</v>
          </cell>
          <cell r="C693" t="str">
            <v>Auglaize, OH</v>
          </cell>
          <cell r="E693">
            <v>1.0064</v>
          </cell>
          <cell r="F693">
            <v>118.599232</v>
          </cell>
          <cell r="G693">
            <v>692.21065599999997</v>
          </cell>
          <cell r="H693">
            <v>122.57316800000001</v>
          </cell>
          <cell r="I693">
            <v>527.431872</v>
          </cell>
        </row>
        <row r="694">
          <cell r="B694">
            <v>4360</v>
          </cell>
          <cell r="C694" t="str">
            <v>Lincoln, NE</v>
          </cell>
          <cell r="E694">
            <v>1.0498000000000001</v>
          </cell>
          <cell r="F694">
            <v>122.12027400000001</v>
          </cell>
          <cell r="G694">
            <v>712.76229200000012</v>
          </cell>
          <cell r="H694">
            <v>125.44277600000001</v>
          </cell>
          <cell r="I694">
            <v>542.02425400000004</v>
          </cell>
        </row>
        <row r="695">
          <cell r="B695">
            <v>4360</v>
          </cell>
          <cell r="C695" t="str">
            <v>Lancaster, NE</v>
          </cell>
          <cell r="E695">
            <v>1.0498000000000001</v>
          </cell>
          <cell r="F695">
            <v>122.12027400000001</v>
          </cell>
          <cell r="G695">
            <v>712.76229200000012</v>
          </cell>
          <cell r="H695">
            <v>125.44277600000001</v>
          </cell>
          <cell r="I695">
            <v>542.02425400000004</v>
          </cell>
        </row>
        <row r="696">
          <cell r="B696">
            <v>4400</v>
          </cell>
          <cell r="C696" t="str">
            <v>Little Rock-North Little Rock, AR</v>
          </cell>
          <cell r="E696">
            <v>0.96540000000000004</v>
          </cell>
          <cell r="F696">
            <v>115.272902</v>
          </cell>
          <cell r="G696">
            <v>672.79551600000002</v>
          </cell>
          <cell r="H696">
            <v>119.86224800000001</v>
          </cell>
          <cell r="I696">
            <v>513.64644199999998</v>
          </cell>
        </row>
        <row r="697">
          <cell r="B697">
            <v>4400</v>
          </cell>
          <cell r="C697" t="str">
            <v>Faulkner, AR</v>
          </cell>
          <cell r="E697">
            <v>0.96540000000000004</v>
          </cell>
          <cell r="F697">
            <v>115.272902</v>
          </cell>
          <cell r="G697">
            <v>672.79551600000002</v>
          </cell>
          <cell r="H697">
            <v>119.86224800000001</v>
          </cell>
          <cell r="I697">
            <v>513.64644199999998</v>
          </cell>
        </row>
        <row r="698">
          <cell r="B698">
            <v>4400</v>
          </cell>
          <cell r="C698" t="str">
            <v>Lonoke, AR</v>
          </cell>
          <cell r="E698">
            <v>0.96540000000000004</v>
          </cell>
          <cell r="F698">
            <v>115.272902</v>
          </cell>
          <cell r="G698">
            <v>672.79551600000002</v>
          </cell>
          <cell r="H698">
            <v>119.86224800000001</v>
          </cell>
          <cell r="I698">
            <v>513.64644199999998</v>
          </cell>
        </row>
        <row r="699">
          <cell r="B699">
            <v>4400</v>
          </cell>
          <cell r="C699" t="str">
            <v>Pulaski, AR</v>
          </cell>
          <cell r="E699">
            <v>0.96540000000000004</v>
          </cell>
          <cell r="F699">
            <v>115.272902</v>
          </cell>
          <cell r="G699">
            <v>672.79551600000002</v>
          </cell>
          <cell r="H699">
            <v>119.86224800000001</v>
          </cell>
          <cell r="I699">
            <v>513.64644199999998</v>
          </cell>
        </row>
        <row r="700">
          <cell r="B700">
            <v>4400</v>
          </cell>
          <cell r="C700" t="str">
            <v>Saline, AR</v>
          </cell>
          <cell r="E700">
            <v>0.96540000000000004</v>
          </cell>
          <cell r="F700">
            <v>115.272902</v>
          </cell>
          <cell r="G700">
            <v>672.79551600000002</v>
          </cell>
          <cell r="H700">
            <v>119.86224800000001</v>
          </cell>
          <cell r="I700">
            <v>513.64644199999998</v>
          </cell>
        </row>
        <row r="701">
          <cell r="B701">
            <v>4420</v>
          </cell>
          <cell r="C701" t="str">
            <v>Longview-Marshall, TX</v>
          </cell>
          <cell r="E701">
            <v>0.91569999999999996</v>
          </cell>
          <cell r="F701">
            <v>111.240741</v>
          </cell>
          <cell r="G701">
            <v>649.26057800000001</v>
          </cell>
          <cell r="H701">
            <v>116.57608400000001</v>
          </cell>
          <cell r="I701">
            <v>496.935811</v>
          </cell>
        </row>
        <row r="702">
          <cell r="B702">
            <v>4420</v>
          </cell>
          <cell r="C702" t="str">
            <v>Gregg, TX</v>
          </cell>
          <cell r="E702">
            <v>0.91569999999999996</v>
          </cell>
          <cell r="F702">
            <v>111.240741</v>
          </cell>
          <cell r="G702">
            <v>649.26057800000001</v>
          </cell>
          <cell r="H702">
            <v>116.57608400000001</v>
          </cell>
          <cell r="I702">
            <v>496.935811</v>
          </cell>
        </row>
        <row r="703">
          <cell r="B703">
            <v>4420</v>
          </cell>
          <cell r="C703" t="str">
            <v>Harrison, TX</v>
          </cell>
          <cell r="E703">
            <v>0.91569999999999996</v>
          </cell>
          <cell r="F703">
            <v>111.240741</v>
          </cell>
          <cell r="G703">
            <v>649.26057800000001</v>
          </cell>
          <cell r="H703">
            <v>116.57608400000001</v>
          </cell>
          <cell r="I703">
            <v>496.935811</v>
          </cell>
        </row>
        <row r="704">
          <cell r="B704">
            <v>4420</v>
          </cell>
          <cell r="C704" t="str">
            <v>Upshur, TX</v>
          </cell>
          <cell r="E704">
            <v>0.91569999999999996</v>
          </cell>
          <cell r="F704">
            <v>111.240741</v>
          </cell>
          <cell r="G704">
            <v>649.26057800000001</v>
          </cell>
          <cell r="H704">
            <v>116.57608400000001</v>
          </cell>
          <cell r="I704">
            <v>496.935811</v>
          </cell>
        </row>
        <row r="705">
          <cell r="B705">
            <v>4480</v>
          </cell>
          <cell r="C705" t="str">
            <v>Los Angeles-Long Beach, CA</v>
          </cell>
          <cell r="E705">
            <v>1.2736000000000001</v>
          </cell>
          <cell r="F705">
            <v>140.27716800000002</v>
          </cell>
          <cell r="G705">
            <v>818.740544</v>
          </cell>
          <cell r="H705">
            <v>140.240432</v>
          </cell>
          <cell r="I705">
            <v>617.27252800000008</v>
          </cell>
        </row>
        <row r="706">
          <cell r="B706">
            <v>4480</v>
          </cell>
          <cell r="C706" t="str">
            <v>Los Angeles, CA</v>
          </cell>
          <cell r="E706">
            <v>1.2736000000000001</v>
          </cell>
          <cell r="F706">
            <v>140.27716800000002</v>
          </cell>
          <cell r="G706">
            <v>818.740544</v>
          </cell>
          <cell r="H706">
            <v>140.240432</v>
          </cell>
          <cell r="I706">
            <v>617.27252800000008</v>
          </cell>
        </row>
        <row r="707">
          <cell r="B707">
            <v>4520</v>
          </cell>
          <cell r="C707" t="str">
            <v>Louisville, KY-IN</v>
          </cell>
          <cell r="E707">
            <v>0.98440000000000005</v>
          </cell>
          <cell r="F707">
            <v>116.81437200000001</v>
          </cell>
          <cell r="G707">
            <v>681.792776</v>
          </cell>
          <cell r="H707">
            <v>121.11852800000001</v>
          </cell>
          <cell r="I707">
            <v>520.0348120000001</v>
          </cell>
        </row>
        <row r="708">
          <cell r="B708">
            <v>4520</v>
          </cell>
          <cell r="C708" t="str">
            <v>Clark, IN</v>
          </cell>
          <cell r="E708">
            <v>0.98440000000000005</v>
          </cell>
          <cell r="F708">
            <v>116.81437200000001</v>
          </cell>
          <cell r="G708">
            <v>681.792776</v>
          </cell>
          <cell r="H708">
            <v>121.11852800000001</v>
          </cell>
          <cell r="I708">
            <v>520.0348120000001</v>
          </cell>
        </row>
        <row r="709">
          <cell r="B709">
            <v>4520</v>
          </cell>
          <cell r="C709" t="str">
            <v>Floyd, IN</v>
          </cell>
          <cell r="E709">
            <v>0.98440000000000005</v>
          </cell>
          <cell r="F709">
            <v>116.81437200000001</v>
          </cell>
          <cell r="G709">
            <v>681.792776</v>
          </cell>
          <cell r="H709">
            <v>121.11852800000001</v>
          </cell>
          <cell r="I709">
            <v>520.0348120000001</v>
          </cell>
        </row>
        <row r="710">
          <cell r="B710">
            <v>4520</v>
          </cell>
          <cell r="C710" t="str">
            <v>Harrison, IN</v>
          </cell>
          <cell r="E710">
            <v>0.98440000000000005</v>
          </cell>
          <cell r="F710">
            <v>116.81437200000001</v>
          </cell>
          <cell r="G710">
            <v>681.792776</v>
          </cell>
          <cell r="H710">
            <v>121.11852800000001</v>
          </cell>
          <cell r="I710">
            <v>520.0348120000001</v>
          </cell>
        </row>
        <row r="711">
          <cell r="B711">
            <v>4520</v>
          </cell>
          <cell r="C711" t="str">
            <v>Scott, IN</v>
          </cell>
          <cell r="E711">
            <v>0.98440000000000005</v>
          </cell>
          <cell r="F711">
            <v>116.81437200000001</v>
          </cell>
          <cell r="G711">
            <v>681.792776</v>
          </cell>
          <cell r="H711">
            <v>121.11852800000001</v>
          </cell>
          <cell r="I711">
            <v>520.0348120000001</v>
          </cell>
        </row>
        <row r="712">
          <cell r="B712">
            <v>4520</v>
          </cell>
          <cell r="C712" t="str">
            <v>Bullitt, KY</v>
          </cell>
          <cell r="E712">
            <v>0.98440000000000005</v>
          </cell>
          <cell r="F712">
            <v>116.81437200000001</v>
          </cell>
          <cell r="G712">
            <v>681.792776</v>
          </cell>
          <cell r="H712">
            <v>121.11852800000001</v>
          </cell>
          <cell r="I712">
            <v>520.0348120000001</v>
          </cell>
        </row>
        <row r="713">
          <cell r="B713">
            <v>4520</v>
          </cell>
          <cell r="C713" t="str">
            <v>Jefferson, KY</v>
          </cell>
          <cell r="E713">
            <v>0.98440000000000005</v>
          </cell>
          <cell r="F713">
            <v>116.81437200000001</v>
          </cell>
          <cell r="G713">
            <v>681.792776</v>
          </cell>
          <cell r="H713">
            <v>121.11852800000001</v>
          </cell>
          <cell r="I713">
            <v>520.0348120000001</v>
          </cell>
        </row>
        <row r="714">
          <cell r="B714">
            <v>4520</v>
          </cell>
          <cell r="C714" t="str">
            <v>Oldham, KY</v>
          </cell>
          <cell r="E714">
            <v>0.98440000000000005</v>
          </cell>
          <cell r="F714">
            <v>116.81437200000001</v>
          </cell>
          <cell r="G714">
            <v>681.792776</v>
          </cell>
          <cell r="H714">
            <v>121.11852800000001</v>
          </cell>
          <cell r="I714">
            <v>520.0348120000001</v>
          </cell>
        </row>
        <row r="715">
          <cell r="B715">
            <v>4600</v>
          </cell>
          <cell r="C715" t="str">
            <v>Lubbock, TX</v>
          </cell>
          <cell r="E715">
            <v>1.0237000000000001</v>
          </cell>
          <cell r="F715">
            <v>120.002781</v>
          </cell>
          <cell r="G715">
            <v>700.40289800000005</v>
          </cell>
          <cell r="H715">
            <v>123.71704400000002</v>
          </cell>
          <cell r="I715">
            <v>533.24865100000011</v>
          </cell>
        </row>
        <row r="716">
          <cell r="B716">
            <v>4600</v>
          </cell>
          <cell r="C716" t="str">
            <v>Lubbock, TX</v>
          </cell>
          <cell r="E716">
            <v>1.0237000000000001</v>
          </cell>
          <cell r="F716">
            <v>120.002781</v>
          </cell>
          <cell r="G716">
            <v>700.40289800000005</v>
          </cell>
          <cell r="H716">
            <v>123.71704400000002</v>
          </cell>
          <cell r="I716">
            <v>533.24865100000011</v>
          </cell>
        </row>
        <row r="717">
          <cell r="B717">
            <v>4640</v>
          </cell>
          <cell r="C717" t="str">
            <v>Lynchburg, VA</v>
          </cell>
          <cell r="E717">
            <v>0.97840000000000005</v>
          </cell>
          <cell r="F717">
            <v>116.327592</v>
          </cell>
          <cell r="G717">
            <v>678.95153600000003</v>
          </cell>
          <cell r="H717">
            <v>120.72180800000001</v>
          </cell>
          <cell r="I717">
            <v>518.0174320000001</v>
          </cell>
        </row>
        <row r="718">
          <cell r="B718">
            <v>4640</v>
          </cell>
          <cell r="C718" t="str">
            <v>Amherst, VA</v>
          </cell>
          <cell r="E718">
            <v>0.97840000000000005</v>
          </cell>
          <cell r="F718">
            <v>116.327592</v>
          </cell>
          <cell r="G718">
            <v>678.95153600000003</v>
          </cell>
          <cell r="H718">
            <v>120.72180800000001</v>
          </cell>
          <cell r="I718">
            <v>518.0174320000001</v>
          </cell>
        </row>
        <row r="719">
          <cell r="B719">
            <v>4640</v>
          </cell>
          <cell r="C719" t="str">
            <v>Bedford, VA</v>
          </cell>
          <cell r="E719">
            <v>0.97840000000000005</v>
          </cell>
          <cell r="F719">
            <v>116.327592</v>
          </cell>
          <cell r="G719">
            <v>678.95153600000003</v>
          </cell>
          <cell r="H719">
            <v>120.72180800000001</v>
          </cell>
          <cell r="I719">
            <v>518.0174320000001</v>
          </cell>
        </row>
        <row r="720">
          <cell r="B720">
            <v>4640</v>
          </cell>
          <cell r="C720" t="str">
            <v>Bedford City, VA</v>
          </cell>
          <cell r="E720">
            <v>0.97840000000000005</v>
          </cell>
          <cell r="F720">
            <v>116.327592</v>
          </cell>
          <cell r="G720">
            <v>678.95153600000003</v>
          </cell>
          <cell r="H720">
            <v>120.72180800000001</v>
          </cell>
          <cell r="I720">
            <v>518.0174320000001</v>
          </cell>
        </row>
        <row r="721">
          <cell r="B721">
            <v>4640</v>
          </cell>
          <cell r="C721" t="str">
            <v>Campbell, VA</v>
          </cell>
          <cell r="E721">
            <v>0.97840000000000005</v>
          </cell>
          <cell r="F721">
            <v>116.327592</v>
          </cell>
          <cell r="G721">
            <v>678.95153600000003</v>
          </cell>
          <cell r="H721">
            <v>120.72180800000001</v>
          </cell>
          <cell r="I721">
            <v>518.0174320000001</v>
          </cell>
        </row>
        <row r="722">
          <cell r="B722">
            <v>4640</v>
          </cell>
          <cell r="C722" t="str">
            <v>Lynchburg City, VA</v>
          </cell>
          <cell r="E722">
            <v>0.97840000000000005</v>
          </cell>
          <cell r="F722">
            <v>116.327592</v>
          </cell>
          <cell r="G722">
            <v>678.95153600000003</v>
          </cell>
          <cell r="H722">
            <v>120.72180800000001</v>
          </cell>
          <cell r="I722">
            <v>518.0174320000001</v>
          </cell>
        </row>
        <row r="723">
          <cell r="B723">
            <v>4680</v>
          </cell>
          <cell r="C723" t="str">
            <v>Macon, GA</v>
          </cell>
          <cell r="E723">
            <v>0.9768</v>
          </cell>
          <cell r="F723">
            <v>116.197784</v>
          </cell>
          <cell r="G723">
            <v>678.19387200000006</v>
          </cell>
          <cell r="H723">
            <v>120.616016</v>
          </cell>
          <cell r="I723">
            <v>517.47946400000001</v>
          </cell>
        </row>
        <row r="724">
          <cell r="B724">
            <v>4680</v>
          </cell>
          <cell r="C724" t="str">
            <v>Bibb, GA</v>
          </cell>
          <cell r="E724">
            <v>0.9768</v>
          </cell>
          <cell r="F724">
            <v>116.197784</v>
          </cell>
          <cell r="G724">
            <v>678.19387200000006</v>
          </cell>
          <cell r="H724">
            <v>120.616016</v>
          </cell>
          <cell r="I724">
            <v>517.47946400000001</v>
          </cell>
        </row>
        <row r="725">
          <cell r="B725">
            <v>4680</v>
          </cell>
          <cell r="C725" t="str">
            <v>Houston, GA</v>
          </cell>
          <cell r="E725">
            <v>0.9768</v>
          </cell>
          <cell r="F725">
            <v>116.197784</v>
          </cell>
          <cell r="G725">
            <v>678.19387200000006</v>
          </cell>
          <cell r="H725">
            <v>120.616016</v>
          </cell>
          <cell r="I725">
            <v>517.47946400000001</v>
          </cell>
        </row>
        <row r="726">
          <cell r="B726">
            <v>4680</v>
          </cell>
          <cell r="C726" t="str">
            <v>Jones, GA</v>
          </cell>
          <cell r="E726">
            <v>0.9768</v>
          </cell>
          <cell r="F726">
            <v>116.197784</v>
          </cell>
          <cell r="G726">
            <v>678.19387200000006</v>
          </cell>
          <cell r="H726">
            <v>120.616016</v>
          </cell>
          <cell r="I726">
            <v>517.47946400000001</v>
          </cell>
        </row>
        <row r="727">
          <cell r="B727">
            <v>4680</v>
          </cell>
          <cell r="C727" t="str">
            <v>Peach, GA</v>
          </cell>
          <cell r="E727">
            <v>0.9768</v>
          </cell>
          <cell r="F727">
            <v>116.197784</v>
          </cell>
          <cell r="G727">
            <v>678.19387200000006</v>
          </cell>
          <cell r="H727">
            <v>120.616016</v>
          </cell>
          <cell r="I727">
            <v>517.47946400000001</v>
          </cell>
        </row>
        <row r="728">
          <cell r="B728">
            <v>4680</v>
          </cell>
          <cell r="C728" t="str">
            <v>Twiggs, GA</v>
          </cell>
          <cell r="E728">
            <v>0.9768</v>
          </cell>
          <cell r="F728">
            <v>116.197784</v>
          </cell>
          <cell r="G728">
            <v>678.19387200000006</v>
          </cell>
          <cell r="H728">
            <v>120.616016</v>
          </cell>
          <cell r="I728">
            <v>517.47946400000001</v>
          </cell>
        </row>
        <row r="729">
          <cell r="B729">
            <v>4720</v>
          </cell>
          <cell r="C729" t="str">
            <v>Madison, WI</v>
          </cell>
          <cell r="E729">
            <v>1.1108</v>
          </cell>
          <cell r="F729">
            <v>127.069204</v>
          </cell>
          <cell r="G729">
            <v>741.64823200000001</v>
          </cell>
          <cell r="H729">
            <v>129.47609600000001</v>
          </cell>
          <cell r="I729">
            <v>562.53428400000007</v>
          </cell>
        </row>
        <row r="730">
          <cell r="B730">
            <v>4720</v>
          </cell>
          <cell r="C730" t="str">
            <v>Dane, WI</v>
          </cell>
          <cell r="E730">
            <v>1.1108</v>
          </cell>
          <cell r="F730">
            <v>127.069204</v>
          </cell>
          <cell r="G730">
            <v>741.64823200000001</v>
          </cell>
          <cell r="H730">
            <v>129.47609600000001</v>
          </cell>
          <cell r="I730">
            <v>562.53428400000007</v>
          </cell>
        </row>
        <row r="731">
          <cell r="B731">
            <v>4800</v>
          </cell>
          <cell r="C731" t="str">
            <v>Mansfield, OH</v>
          </cell>
          <cell r="E731">
            <v>0.94450000000000001</v>
          </cell>
          <cell r="F731">
            <v>113.577285</v>
          </cell>
          <cell r="G731">
            <v>662.89852999999994</v>
          </cell>
          <cell r="H731">
            <v>118.48034000000001</v>
          </cell>
          <cell r="I731">
            <v>506.619235</v>
          </cell>
        </row>
        <row r="732">
          <cell r="B732">
            <v>4800</v>
          </cell>
          <cell r="C732" t="str">
            <v>Crawford, OH</v>
          </cell>
          <cell r="E732">
            <v>0.94450000000000001</v>
          </cell>
          <cell r="F732">
            <v>113.577285</v>
          </cell>
          <cell r="G732">
            <v>662.89852999999994</v>
          </cell>
          <cell r="H732">
            <v>118.48034000000001</v>
          </cell>
          <cell r="I732">
            <v>506.619235</v>
          </cell>
        </row>
        <row r="733">
          <cell r="B733">
            <v>4800</v>
          </cell>
          <cell r="C733" t="str">
            <v>Richland, OH</v>
          </cell>
          <cell r="E733">
            <v>0.94450000000000001</v>
          </cell>
          <cell r="F733">
            <v>113.577285</v>
          </cell>
          <cell r="G733">
            <v>662.89852999999994</v>
          </cell>
          <cell r="H733">
            <v>118.48034000000001</v>
          </cell>
          <cell r="I733">
            <v>506.619235</v>
          </cell>
        </row>
        <row r="734">
          <cell r="B734">
            <v>4840</v>
          </cell>
          <cell r="C734" t="str">
            <v>Mayaguez, PR</v>
          </cell>
          <cell r="E734">
            <v>0.56510000000000005</v>
          </cell>
          <cell r="F734">
            <v>82.796563000000006</v>
          </cell>
          <cell r="G734">
            <v>483.23745400000001</v>
          </cell>
          <cell r="H734">
            <v>93.394412000000017</v>
          </cell>
          <cell r="I734">
            <v>379.05357300000003</v>
          </cell>
        </row>
        <row r="735">
          <cell r="B735">
            <v>4840</v>
          </cell>
          <cell r="C735" t="str">
            <v>Anasco, PR</v>
          </cell>
          <cell r="E735">
            <v>0.56510000000000005</v>
          </cell>
          <cell r="F735">
            <v>82.796563000000006</v>
          </cell>
          <cell r="G735">
            <v>483.23745400000001</v>
          </cell>
          <cell r="H735">
            <v>93.394412000000017</v>
          </cell>
          <cell r="I735">
            <v>379.05357300000003</v>
          </cell>
        </row>
        <row r="736">
          <cell r="B736">
            <v>4840</v>
          </cell>
          <cell r="C736" t="str">
            <v>Cabo Rojo, PR</v>
          </cell>
          <cell r="E736">
            <v>0.56510000000000005</v>
          </cell>
          <cell r="F736">
            <v>82.796563000000006</v>
          </cell>
          <cell r="G736">
            <v>483.23745400000001</v>
          </cell>
          <cell r="H736">
            <v>93.394412000000017</v>
          </cell>
          <cell r="I736">
            <v>379.05357300000003</v>
          </cell>
        </row>
        <row r="737">
          <cell r="B737">
            <v>4840</v>
          </cell>
          <cell r="C737" t="str">
            <v>Hormigueros, PR</v>
          </cell>
          <cell r="E737">
            <v>0.56510000000000005</v>
          </cell>
          <cell r="F737">
            <v>82.796563000000006</v>
          </cell>
          <cell r="G737">
            <v>483.23745400000001</v>
          </cell>
          <cell r="H737">
            <v>93.394412000000017</v>
          </cell>
          <cell r="I737">
            <v>379.05357300000003</v>
          </cell>
        </row>
        <row r="738">
          <cell r="B738">
            <v>4840</v>
          </cell>
          <cell r="C738" t="str">
            <v>Mayaguez, PR</v>
          </cell>
          <cell r="E738">
            <v>0.56510000000000005</v>
          </cell>
          <cell r="F738">
            <v>82.796563000000006</v>
          </cell>
          <cell r="G738">
            <v>483.23745400000001</v>
          </cell>
          <cell r="H738">
            <v>93.394412000000017</v>
          </cell>
          <cell r="I738">
            <v>379.05357300000003</v>
          </cell>
        </row>
        <row r="739">
          <cell r="B739">
            <v>4840</v>
          </cell>
          <cell r="C739" t="str">
            <v>Sabana Grande, PR</v>
          </cell>
          <cell r="E739">
            <v>0.56510000000000005</v>
          </cell>
          <cell r="F739">
            <v>82.796563000000006</v>
          </cell>
          <cell r="G739">
            <v>483.23745400000001</v>
          </cell>
          <cell r="H739">
            <v>93.394412000000017</v>
          </cell>
          <cell r="I739">
            <v>379.05357300000003</v>
          </cell>
        </row>
        <row r="740">
          <cell r="B740">
            <v>4840</v>
          </cell>
          <cell r="C740" t="str">
            <v>San German, PR</v>
          </cell>
          <cell r="E740">
            <v>0.56510000000000005</v>
          </cell>
          <cell r="F740">
            <v>82.796563000000006</v>
          </cell>
          <cell r="G740">
            <v>483.23745400000001</v>
          </cell>
          <cell r="H740">
            <v>93.394412000000017</v>
          </cell>
          <cell r="I740">
            <v>379.05357300000003</v>
          </cell>
        </row>
        <row r="741">
          <cell r="B741">
            <v>4880</v>
          </cell>
          <cell r="C741" t="str">
            <v>McAllen-Edinburg-Mission, TX</v>
          </cell>
          <cell r="E741">
            <v>0.89439999999999997</v>
          </cell>
          <cell r="F741">
            <v>109.51267199999999</v>
          </cell>
          <cell r="G741">
            <v>639.17417599999999</v>
          </cell>
          <cell r="H741">
            <v>115.16772800000001</v>
          </cell>
          <cell r="I741">
            <v>489.774112</v>
          </cell>
        </row>
        <row r="742">
          <cell r="B742">
            <v>4880</v>
          </cell>
          <cell r="C742" t="str">
            <v xml:space="preserve">Hidalgo, TX </v>
          </cell>
          <cell r="E742">
            <v>0.89439999999999997</v>
          </cell>
          <cell r="F742">
            <v>109.51267199999999</v>
          </cell>
          <cell r="G742">
            <v>639.17417599999999</v>
          </cell>
          <cell r="H742">
            <v>115.16772800000001</v>
          </cell>
          <cell r="I742">
            <v>489.774112</v>
          </cell>
        </row>
        <row r="743">
          <cell r="B743">
            <v>4890</v>
          </cell>
          <cell r="C743" t="str">
            <v>Medford-Ashland, OR</v>
          </cell>
          <cell r="E743">
            <v>1.1141000000000001</v>
          </cell>
          <cell r="F743">
            <v>127.336933</v>
          </cell>
          <cell r="G743">
            <v>743.210914</v>
          </cell>
          <cell r="H743">
            <v>129.69429200000002</v>
          </cell>
          <cell r="I743">
            <v>563.64384300000006</v>
          </cell>
        </row>
        <row r="744">
          <cell r="B744">
            <v>4890</v>
          </cell>
          <cell r="C744" t="str">
            <v>Jackson, OR</v>
          </cell>
          <cell r="E744">
            <v>1.1141000000000001</v>
          </cell>
          <cell r="F744">
            <v>127.336933</v>
          </cell>
          <cell r="G744">
            <v>743.210914</v>
          </cell>
          <cell r="H744">
            <v>129.69429200000002</v>
          </cell>
          <cell r="I744">
            <v>563.64384300000006</v>
          </cell>
        </row>
        <row r="745">
          <cell r="B745">
            <v>4900</v>
          </cell>
          <cell r="C745" t="str">
            <v>Melbourne-Titusville-</v>
          </cell>
          <cell r="E745">
            <v>1.0881000000000001</v>
          </cell>
          <cell r="F745">
            <v>125.227553</v>
          </cell>
          <cell r="G745">
            <v>730.89887400000009</v>
          </cell>
          <cell r="H745">
            <v>127.97517200000001</v>
          </cell>
          <cell r="I745">
            <v>554.90186300000005</v>
          </cell>
        </row>
        <row r="746">
          <cell r="B746">
            <v>4900</v>
          </cell>
          <cell r="C746" t="str">
            <v>Palm Bay, FL</v>
          </cell>
          <cell r="E746">
            <v>1.0881000000000001</v>
          </cell>
          <cell r="F746">
            <v>125.227553</v>
          </cell>
          <cell r="G746">
            <v>730.89887400000009</v>
          </cell>
          <cell r="H746">
            <v>127.97517200000001</v>
          </cell>
          <cell r="I746">
            <v>554.90186300000005</v>
          </cell>
        </row>
        <row r="747">
          <cell r="B747">
            <v>4900</v>
          </cell>
          <cell r="C747" t="str">
            <v>Brevard, Fl</v>
          </cell>
          <cell r="E747">
            <v>1.0881000000000001</v>
          </cell>
          <cell r="F747">
            <v>125.227553</v>
          </cell>
          <cell r="G747">
            <v>730.89887400000009</v>
          </cell>
          <cell r="H747">
            <v>127.97517200000001</v>
          </cell>
          <cell r="I747">
            <v>554.90186300000005</v>
          </cell>
        </row>
        <row r="748">
          <cell r="B748">
            <v>4920</v>
          </cell>
          <cell r="C748" t="str">
            <v>Memphis, TN-AR-MS</v>
          </cell>
          <cell r="E748">
            <v>0.9466</v>
          </cell>
          <cell r="F748">
            <v>113.747658</v>
          </cell>
          <cell r="G748">
            <v>663.89296400000001</v>
          </cell>
          <cell r="H748">
            <v>118.619192</v>
          </cell>
          <cell r="I748">
            <v>507.32531800000004</v>
          </cell>
        </row>
        <row r="749">
          <cell r="B749">
            <v>4920</v>
          </cell>
          <cell r="C749" t="str">
            <v>Crittenden, AR</v>
          </cell>
          <cell r="E749">
            <v>0.9466</v>
          </cell>
          <cell r="F749">
            <v>113.747658</v>
          </cell>
          <cell r="G749">
            <v>663.89296400000001</v>
          </cell>
          <cell r="H749">
            <v>118.619192</v>
          </cell>
          <cell r="I749">
            <v>507.32531800000004</v>
          </cell>
        </row>
        <row r="750">
          <cell r="B750">
            <v>4920</v>
          </cell>
          <cell r="C750" t="str">
            <v>DeSoto, MS</v>
          </cell>
          <cell r="E750">
            <v>0.9466</v>
          </cell>
          <cell r="F750">
            <v>113.747658</v>
          </cell>
          <cell r="G750">
            <v>663.89296400000001</v>
          </cell>
          <cell r="H750">
            <v>118.619192</v>
          </cell>
          <cell r="I750">
            <v>507.32531800000004</v>
          </cell>
        </row>
        <row r="751">
          <cell r="B751">
            <v>4920</v>
          </cell>
          <cell r="C751" t="str">
            <v>Fayette, TN</v>
          </cell>
          <cell r="E751">
            <v>0.9466</v>
          </cell>
          <cell r="F751">
            <v>113.747658</v>
          </cell>
          <cell r="G751">
            <v>663.89296400000001</v>
          </cell>
          <cell r="H751">
            <v>118.619192</v>
          </cell>
          <cell r="I751">
            <v>507.32531800000004</v>
          </cell>
        </row>
        <row r="752">
          <cell r="B752">
            <v>4920</v>
          </cell>
          <cell r="C752" t="str">
            <v>Shelby, TN</v>
          </cell>
          <cell r="E752">
            <v>0.9466</v>
          </cell>
          <cell r="F752">
            <v>113.747658</v>
          </cell>
          <cell r="G752">
            <v>663.89296400000001</v>
          </cell>
          <cell r="H752">
            <v>118.619192</v>
          </cell>
          <cell r="I752">
            <v>507.32531800000004</v>
          </cell>
        </row>
        <row r="753">
          <cell r="B753">
            <v>4920</v>
          </cell>
          <cell r="C753" t="str">
            <v>Tipton, TN</v>
          </cell>
          <cell r="E753">
            <v>0.9466</v>
          </cell>
          <cell r="F753">
            <v>113.747658</v>
          </cell>
          <cell r="G753">
            <v>663.89296400000001</v>
          </cell>
          <cell r="H753">
            <v>118.619192</v>
          </cell>
          <cell r="I753">
            <v>507.32531800000004</v>
          </cell>
        </row>
        <row r="754">
          <cell r="B754">
            <v>4940</v>
          </cell>
          <cell r="C754" t="str">
            <v>Merced, CA</v>
          </cell>
          <cell r="E754">
            <v>1.0439000000000001</v>
          </cell>
          <cell r="F754">
            <v>121.64160700000001</v>
          </cell>
          <cell r="G754">
            <v>709.96840599999996</v>
          </cell>
          <cell r="H754">
            <v>125.05266800000001</v>
          </cell>
          <cell r="I754">
            <v>540.04049700000007</v>
          </cell>
        </row>
        <row r="755">
          <cell r="B755">
            <v>4940</v>
          </cell>
          <cell r="C755" t="str">
            <v>Merced, CA</v>
          </cell>
          <cell r="E755">
            <v>1.0439000000000001</v>
          </cell>
          <cell r="F755">
            <v>121.64160700000001</v>
          </cell>
          <cell r="G755">
            <v>709.96840599999996</v>
          </cell>
          <cell r="H755">
            <v>125.05266800000001</v>
          </cell>
          <cell r="I755">
            <v>540.04049700000007</v>
          </cell>
        </row>
        <row r="756">
          <cell r="B756">
            <v>5000</v>
          </cell>
          <cell r="C756" t="str">
            <v>Miami, FL</v>
          </cell>
          <cell r="E756">
            <v>1.0402</v>
          </cell>
          <cell r="F756">
            <v>121.341426</v>
          </cell>
          <cell r="G756">
            <v>708.21630800000003</v>
          </cell>
          <cell r="H756">
            <v>124.808024</v>
          </cell>
          <cell r="I756">
            <v>538.79644600000006</v>
          </cell>
        </row>
        <row r="757">
          <cell r="B757">
            <v>5000</v>
          </cell>
          <cell r="C757" t="str">
            <v>Dade, FL</v>
          </cell>
          <cell r="E757">
            <v>1.0402</v>
          </cell>
          <cell r="F757">
            <v>121.341426</v>
          </cell>
          <cell r="G757">
            <v>708.21630800000003</v>
          </cell>
          <cell r="H757">
            <v>124.808024</v>
          </cell>
          <cell r="I757">
            <v>538.79644600000006</v>
          </cell>
        </row>
        <row r="758">
          <cell r="B758">
            <v>5015</v>
          </cell>
          <cell r="C758" t="str">
            <v>Middlesex-Somerset-</v>
          </cell>
          <cell r="E758">
            <v>1.19</v>
          </cell>
          <cell r="F758">
            <v>133.49469999999999</v>
          </cell>
          <cell r="G758">
            <v>779.15260000000001</v>
          </cell>
          <cell r="H758">
            <v>134.71280000000002</v>
          </cell>
          <cell r="I758">
            <v>589.16370000000006</v>
          </cell>
        </row>
        <row r="759">
          <cell r="B759">
            <v>5015</v>
          </cell>
          <cell r="C759" t="str">
            <v>Hunterdon, NJ</v>
          </cell>
          <cell r="E759">
            <v>1.19</v>
          </cell>
          <cell r="F759">
            <v>133.49469999999999</v>
          </cell>
          <cell r="G759">
            <v>779.15260000000001</v>
          </cell>
          <cell r="H759">
            <v>134.71280000000002</v>
          </cell>
          <cell r="I759">
            <v>589.16370000000006</v>
          </cell>
        </row>
        <row r="760">
          <cell r="B760">
            <v>5015</v>
          </cell>
          <cell r="C760" t="str">
            <v>Hunterdon, NJ</v>
          </cell>
          <cell r="E760">
            <v>1.19</v>
          </cell>
          <cell r="F760">
            <v>133.49469999999999</v>
          </cell>
          <cell r="G760">
            <v>779.15260000000001</v>
          </cell>
          <cell r="H760">
            <v>134.71280000000002</v>
          </cell>
          <cell r="I760">
            <v>589.16370000000006</v>
          </cell>
        </row>
        <row r="761">
          <cell r="B761">
            <v>5015</v>
          </cell>
          <cell r="C761" t="str">
            <v>Middlesex, NJ</v>
          </cell>
          <cell r="E761">
            <v>1.19</v>
          </cell>
          <cell r="F761">
            <v>133.49469999999999</v>
          </cell>
          <cell r="G761">
            <v>779.15260000000001</v>
          </cell>
          <cell r="H761">
            <v>134.71280000000002</v>
          </cell>
          <cell r="I761">
            <v>589.16370000000006</v>
          </cell>
        </row>
        <row r="762">
          <cell r="B762">
            <v>5015</v>
          </cell>
          <cell r="C762" t="str">
            <v>Somerset, NJ</v>
          </cell>
          <cell r="E762">
            <v>1.19</v>
          </cell>
          <cell r="F762">
            <v>133.49469999999999</v>
          </cell>
          <cell r="G762">
            <v>779.15260000000001</v>
          </cell>
          <cell r="H762">
            <v>134.71280000000002</v>
          </cell>
          <cell r="I762">
            <v>589.16370000000006</v>
          </cell>
        </row>
        <row r="763">
          <cell r="B763">
            <v>5080</v>
          </cell>
          <cell r="C763" t="str">
            <v>Milwaukee-Waukesha, WI</v>
          </cell>
          <cell r="E763">
            <v>1.0499000000000001</v>
          </cell>
          <cell r="F763">
            <v>122.128387</v>
          </cell>
          <cell r="G763">
            <v>712.80964600000004</v>
          </cell>
          <cell r="H763">
            <v>125.44938800000001</v>
          </cell>
          <cell r="I763">
            <v>542.05787700000008</v>
          </cell>
        </row>
        <row r="764">
          <cell r="B764">
            <v>5080</v>
          </cell>
          <cell r="C764" t="str">
            <v>Milwaukee, WI</v>
          </cell>
          <cell r="E764">
            <v>1.0499000000000001</v>
          </cell>
          <cell r="F764">
            <v>122.128387</v>
          </cell>
          <cell r="G764">
            <v>712.80964600000004</v>
          </cell>
          <cell r="H764">
            <v>125.44938800000001</v>
          </cell>
          <cell r="I764">
            <v>542.05787700000008</v>
          </cell>
        </row>
        <row r="765">
          <cell r="B765">
            <v>5080</v>
          </cell>
          <cell r="C765" t="str">
            <v>Ozaukee, WI</v>
          </cell>
          <cell r="E765">
            <v>1.0499000000000001</v>
          </cell>
          <cell r="F765">
            <v>122.128387</v>
          </cell>
          <cell r="G765">
            <v>712.80964600000004</v>
          </cell>
          <cell r="H765">
            <v>125.44938800000001</v>
          </cell>
          <cell r="I765">
            <v>542.05787700000008</v>
          </cell>
        </row>
        <row r="766">
          <cell r="B766">
            <v>5080</v>
          </cell>
          <cell r="C766" t="str">
            <v>Washington, WI</v>
          </cell>
          <cell r="E766">
            <v>1.0499000000000001</v>
          </cell>
          <cell r="F766">
            <v>122.128387</v>
          </cell>
          <cell r="G766">
            <v>712.80964600000004</v>
          </cell>
          <cell r="H766">
            <v>125.44938800000001</v>
          </cell>
          <cell r="I766">
            <v>542.05787700000008</v>
          </cell>
        </row>
        <row r="767">
          <cell r="B767">
            <v>5080</v>
          </cell>
          <cell r="C767" t="str">
            <v>Waukesha, WI</v>
          </cell>
          <cell r="E767">
            <v>1.0499000000000001</v>
          </cell>
          <cell r="F767">
            <v>122.128387</v>
          </cell>
          <cell r="G767">
            <v>712.80964600000004</v>
          </cell>
          <cell r="H767">
            <v>125.44938800000001</v>
          </cell>
          <cell r="I767">
            <v>542.05787700000008</v>
          </cell>
        </row>
        <row r="768">
          <cell r="B768">
            <v>5120</v>
          </cell>
          <cell r="C768" t="str">
            <v>Minneapolis-St. Paul, MN-WI</v>
          </cell>
          <cell r="E768">
            <v>1.1571</v>
          </cell>
          <cell r="F768">
            <v>130.825523</v>
          </cell>
          <cell r="G768">
            <v>763.57313399999998</v>
          </cell>
          <cell r="H768">
            <v>132.537452</v>
          </cell>
          <cell r="I768">
            <v>578.10173299999997</v>
          </cell>
        </row>
        <row r="769">
          <cell r="B769">
            <v>5120</v>
          </cell>
          <cell r="C769" t="str">
            <v>Anoka, MN</v>
          </cell>
          <cell r="E769">
            <v>1.1571</v>
          </cell>
          <cell r="F769">
            <v>130.825523</v>
          </cell>
          <cell r="G769">
            <v>763.57313399999998</v>
          </cell>
          <cell r="H769">
            <v>132.537452</v>
          </cell>
          <cell r="I769">
            <v>578.10173299999997</v>
          </cell>
        </row>
        <row r="770">
          <cell r="B770">
            <v>5120</v>
          </cell>
          <cell r="C770" t="str">
            <v>Carver, MN</v>
          </cell>
          <cell r="E770">
            <v>1.1571</v>
          </cell>
          <cell r="F770">
            <v>130.825523</v>
          </cell>
          <cell r="G770">
            <v>763.57313399999998</v>
          </cell>
          <cell r="H770">
            <v>132.537452</v>
          </cell>
          <cell r="I770">
            <v>578.10173299999997</v>
          </cell>
        </row>
        <row r="771">
          <cell r="B771">
            <v>5120</v>
          </cell>
          <cell r="C771" t="str">
            <v>Chisago, MN</v>
          </cell>
          <cell r="E771">
            <v>1.1571</v>
          </cell>
          <cell r="F771">
            <v>130.825523</v>
          </cell>
          <cell r="G771">
            <v>763.57313399999998</v>
          </cell>
          <cell r="H771">
            <v>132.537452</v>
          </cell>
          <cell r="I771">
            <v>578.10173299999997</v>
          </cell>
        </row>
        <row r="772">
          <cell r="B772">
            <v>5120</v>
          </cell>
          <cell r="C772" t="str">
            <v>Dakota, MN</v>
          </cell>
          <cell r="E772">
            <v>1.1571</v>
          </cell>
          <cell r="F772">
            <v>130.825523</v>
          </cell>
          <cell r="G772">
            <v>763.57313399999998</v>
          </cell>
          <cell r="H772">
            <v>132.537452</v>
          </cell>
          <cell r="I772">
            <v>578.10173299999997</v>
          </cell>
        </row>
        <row r="773">
          <cell r="B773">
            <v>5120</v>
          </cell>
          <cell r="C773" t="str">
            <v>Hennepin, MN</v>
          </cell>
          <cell r="E773">
            <v>1.1571</v>
          </cell>
          <cell r="F773">
            <v>130.825523</v>
          </cell>
          <cell r="G773">
            <v>763.57313399999998</v>
          </cell>
          <cell r="H773">
            <v>132.537452</v>
          </cell>
          <cell r="I773">
            <v>578.10173299999997</v>
          </cell>
        </row>
        <row r="774">
          <cell r="B774">
            <v>5120</v>
          </cell>
          <cell r="C774" t="str">
            <v>Isanti, MN</v>
          </cell>
          <cell r="E774">
            <v>1.1571</v>
          </cell>
          <cell r="F774">
            <v>130.825523</v>
          </cell>
          <cell r="G774">
            <v>763.57313399999998</v>
          </cell>
          <cell r="H774">
            <v>132.537452</v>
          </cell>
          <cell r="I774">
            <v>578.10173299999997</v>
          </cell>
        </row>
        <row r="775">
          <cell r="B775">
            <v>5120</v>
          </cell>
          <cell r="C775" t="str">
            <v>Ramsey, MN</v>
          </cell>
          <cell r="E775">
            <v>1.1571</v>
          </cell>
          <cell r="F775">
            <v>130.825523</v>
          </cell>
          <cell r="G775">
            <v>763.57313399999998</v>
          </cell>
          <cell r="H775">
            <v>132.537452</v>
          </cell>
          <cell r="I775">
            <v>578.10173299999997</v>
          </cell>
        </row>
        <row r="776">
          <cell r="B776">
            <v>5120</v>
          </cell>
          <cell r="C776" t="str">
            <v>Scott, MN</v>
          </cell>
          <cell r="E776">
            <v>1.1571</v>
          </cell>
          <cell r="F776">
            <v>130.825523</v>
          </cell>
          <cell r="G776">
            <v>763.57313399999998</v>
          </cell>
          <cell r="H776">
            <v>132.537452</v>
          </cell>
          <cell r="I776">
            <v>578.10173299999997</v>
          </cell>
        </row>
        <row r="777">
          <cell r="B777">
            <v>5120</v>
          </cell>
          <cell r="C777" t="str">
            <v>Sherbune, MN</v>
          </cell>
          <cell r="E777">
            <v>1.1571</v>
          </cell>
          <cell r="F777">
            <v>130.825523</v>
          </cell>
          <cell r="G777">
            <v>763.57313399999998</v>
          </cell>
          <cell r="H777">
            <v>132.537452</v>
          </cell>
          <cell r="I777">
            <v>578.10173299999997</v>
          </cell>
        </row>
        <row r="778">
          <cell r="B778">
            <v>5120</v>
          </cell>
          <cell r="C778" t="str">
            <v>Washington, MN</v>
          </cell>
          <cell r="E778">
            <v>1.1571</v>
          </cell>
          <cell r="F778">
            <v>130.825523</v>
          </cell>
          <cell r="G778">
            <v>763.57313399999998</v>
          </cell>
          <cell r="H778">
            <v>132.537452</v>
          </cell>
          <cell r="I778">
            <v>578.10173299999997</v>
          </cell>
        </row>
        <row r="779">
          <cell r="B779">
            <v>5120</v>
          </cell>
          <cell r="C779" t="str">
            <v>Wright, MN</v>
          </cell>
          <cell r="E779">
            <v>1.1571</v>
          </cell>
          <cell r="F779">
            <v>130.825523</v>
          </cell>
          <cell r="G779">
            <v>763.57313399999998</v>
          </cell>
          <cell r="H779">
            <v>132.537452</v>
          </cell>
          <cell r="I779">
            <v>578.10173299999997</v>
          </cell>
        </row>
        <row r="780">
          <cell r="B780">
            <v>5120</v>
          </cell>
          <cell r="C780" t="str">
            <v>Pierce, WI</v>
          </cell>
          <cell r="E780">
            <v>1.1571</v>
          </cell>
          <cell r="F780">
            <v>130.825523</v>
          </cell>
          <cell r="G780">
            <v>763.57313399999998</v>
          </cell>
          <cell r="H780">
            <v>132.537452</v>
          </cell>
          <cell r="I780">
            <v>578.10173299999997</v>
          </cell>
        </row>
        <row r="781">
          <cell r="B781">
            <v>5120</v>
          </cell>
          <cell r="C781" t="str">
            <v>St. Croix, WI</v>
          </cell>
          <cell r="E781">
            <v>1.1571</v>
          </cell>
          <cell r="F781">
            <v>130.825523</v>
          </cell>
          <cell r="G781">
            <v>763.57313399999998</v>
          </cell>
          <cell r="H781">
            <v>132.537452</v>
          </cell>
          <cell r="I781">
            <v>578.10173299999997</v>
          </cell>
        </row>
        <row r="782">
          <cell r="B782">
            <v>5140</v>
          </cell>
          <cell r="C782" t="str">
            <v>Missoula, MT</v>
          </cell>
          <cell r="E782">
            <v>0.9718</v>
          </cell>
          <cell r="F782">
            <v>115.792134</v>
          </cell>
          <cell r="G782">
            <v>675.82617200000004</v>
          </cell>
          <cell r="H782">
            <v>120.28541600000001</v>
          </cell>
          <cell r="I782">
            <v>515.798314</v>
          </cell>
        </row>
        <row r="783">
          <cell r="B783">
            <v>5140</v>
          </cell>
          <cell r="C783" t="str">
            <v>Missoula, MT</v>
          </cell>
          <cell r="E783">
            <v>0.9718</v>
          </cell>
          <cell r="F783">
            <v>115.792134</v>
          </cell>
          <cell r="G783">
            <v>675.82617200000004</v>
          </cell>
          <cell r="H783">
            <v>120.28541600000001</v>
          </cell>
          <cell r="I783">
            <v>515.798314</v>
          </cell>
        </row>
        <row r="784">
          <cell r="B784">
            <v>5160</v>
          </cell>
          <cell r="C784" t="str">
            <v>Mobile, AL</v>
          </cell>
          <cell r="E784">
            <v>0.86050000000000004</v>
          </cell>
          <cell r="F784">
            <v>106.762365</v>
          </cell>
          <cell r="G784">
            <v>623.12117000000001</v>
          </cell>
          <cell r="H784">
            <v>112.92626000000001</v>
          </cell>
          <cell r="I784">
            <v>478.37591500000002</v>
          </cell>
        </row>
        <row r="785">
          <cell r="B785">
            <v>5160</v>
          </cell>
          <cell r="C785" t="str">
            <v>Baldwin, AL</v>
          </cell>
          <cell r="E785">
            <v>0.86050000000000004</v>
          </cell>
          <cell r="F785">
            <v>106.762365</v>
          </cell>
          <cell r="G785">
            <v>623.12117000000001</v>
          </cell>
          <cell r="H785">
            <v>112.92626000000001</v>
          </cell>
          <cell r="I785">
            <v>478.37591500000002</v>
          </cell>
        </row>
        <row r="786">
          <cell r="B786">
            <v>5160</v>
          </cell>
          <cell r="C786" t="str">
            <v>Mobile, AL</v>
          </cell>
          <cell r="E786">
            <v>0.86050000000000004</v>
          </cell>
          <cell r="F786">
            <v>106.762365</v>
          </cell>
          <cell r="G786">
            <v>623.12117000000001</v>
          </cell>
          <cell r="H786">
            <v>112.92626000000001</v>
          </cell>
          <cell r="I786">
            <v>478.37591500000002</v>
          </cell>
        </row>
        <row r="787">
          <cell r="B787">
            <v>5170</v>
          </cell>
          <cell r="C787" t="str">
            <v>Modesto, CA</v>
          </cell>
          <cell r="E787">
            <v>1.1141000000000001</v>
          </cell>
          <cell r="F787">
            <v>127.336933</v>
          </cell>
          <cell r="G787">
            <v>743.210914</v>
          </cell>
          <cell r="H787">
            <v>129.69429200000002</v>
          </cell>
          <cell r="I787">
            <v>563.64384300000006</v>
          </cell>
        </row>
        <row r="788">
          <cell r="B788">
            <v>5170</v>
          </cell>
          <cell r="C788" t="str">
            <v>Stanislaus, CA</v>
          </cell>
          <cell r="E788">
            <v>1.1141000000000001</v>
          </cell>
          <cell r="F788">
            <v>127.336933</v>
          </cell>
          <cell r="G788">
            <v>743.210914</v>
          </cell>
          <cell r="H788">
            <v>129.69429200000002</v>
          </cell>
          <cell r="I788">
            <v>563.64384300000006</v>
          </cell>
        </row>
        <row r="789">
          <cell r="B789">
            <v>5190</v>
          </cell>
          <cell r="C789" t="str">
            <v>Monmouth-Ocean, NJ</v>
          </cell>
          <cell r="E789">
            <v>1.1328</v>
          </cell>
          <cell r="F789">
            <v>128.85406399999999</v>
          </cell>
          <cell r="G789">
            <v>752.06611199999998</v>
          </cell>
          <cell r="H789">
            <v>130.93073600000002</v>
          </cell>
          <cell r="I789">
            <v>569.93134400000008</v>
          </cell>
        </row>
        <row r="790">
          <cell r="B790">
            <v>5190</v>
          </cell>
          <cell r="C790" t="str">
            <v>Monmouth, NJ</v>
          </cell>
          <cell r="E790">
            <v>1.1328</v>
          </cell>
          <cell r="F790">
            <v>128.85406399999999</v>
          </cell>
          <cell r="G790">
            <v>752.06611199999998</v>
          </cell>
          <cell r="H790">
            <v>130.93073600000002</v>
          </cell>
          <cell r="I790">
            <v>569.93134400000008</v>
          </cell>
        </row>
        <row r="791">
          <cell r="B791">
            <v>5190</v>
          </cell>
          <cell r="C791" t="str">
            <v>Ocean, NJ</v>
          </cell>
          <cell r="E791">
            <v>1.1328</v>
          </cell>
          <cell r="F791">
            <v>128.85406399999999</v>
          </cell>
          <cell r="G791">
            <v>752.06611199999998</v>
          </cell>
          <cell r="H791">
            <v>130.93073600000002</v>
          </cell>
          <cell r="I791">
            <v>569.93134400000008</v>
          </cell>
        </row>
        <row r="792">
          <cell r="B792">
            <v>5200</v>
          </cell>
          <cell r="C792" t="str">
            <v>Monroe, LA</v>
          </cell>
          <cell r="E792">
            <v>0.86350000000000005</v>
          </cell>
          <cell r="F792">
            <v>107.00575500000001</v>
          </cell>
          <cell r="G792">
            <v>624.54178999999999</v>
          </cell>
          <cell r="H792">
            <v>113.12462000000001</v>
          </cell>
          <cell r="I792">
            <v>479.38460500000002</v>
          </cell>
        </row>
        <row r="793">
          <cell r="B793">
            <v>5200</v>
          </cell>
          <cell r="C793" t="str">
            <v>Ouachita, LA</v>
          </cell>
          <cell r="E793">
            <v>0.86350000000000005</v>
          </cell>
          <cell r="F793">
            <v>107.00575500000001</v>
          </cell>
          <cell r="G793">
            <v>624.54178999999999</v>
          </cell>
          <cell r="H793">
            <v>113.12462000000001</v>
          </cell>
          <cell r="I793">
            <v>479.38460500000002</v>
          </cell>
        </row>
        <row r="794">
          <cell r="B794">
            <v>5240</v>
          </cell>
          <cell r="C794" t="str">
            <v xml:space="preserve">Montgomery, AL </v>
          </cell>
          <cell r="E794">
            <v>0.82079999999999997</v>
          </cell>
          <cell r="F794">
            <v>103.541504</v>
          </cell>
          <cell r="G794">
            <v>604.32163199999991</v>
          </cell>
          <cell r="H794">
            <v>110.30129600000001</v>
          </cell>
          <cell r="I794">
            <v>465.02758399999999</v>
          </cell>
        </row>
        <row r="795">
          <cell r="B795">
            <v>5240</v>
          </cell>
          <cell r="C795" t="str">
            <v>Autauga, AL</v>
          </cell>
          <cell r="E795">
            <v>0.82079999999999997</v>
          </cell>
          <cell r="F795">
            <v>103.541504</v>
          </cell>
          <cell r="G795">
            <v>604.32163199999991</v>
          </cell>
          <cell r="H795">
            <v>110.30129600000001</v>
          </cell>
          <cell r="I795">
            <v>465.02758399999999</v>
          </cell>
        </row>
        <row r="796">
          <cell r="B796">
            <v>5240</v>
          </cell>
          <cell r="C796" t="str">
            <v>Elmore, AL</v>
          </cell>
          <cell r="E796">
            <v>0.82079999999999997</v>
          </cell>
          <cell r="F796">
            <v>103.541504</v>
          </cell>
          <cell r="G796">
            <v>604.32163199999991</v>
          </cell>
          <cell r="H796">
            <v>110.30129600000001</v>
          </cell>
          <cell r="I796">
            <v>465.02758399999999</v>
          </cell>
        </row>
        <row r="797">
          <cell r="B797">
            <v>5240</v>
          </cell>
          <cell r="C797" t="str">
            <v>Montgomery, AL</v>
          </cell>
          <cell r="E797">
            <v>0.82079999999999997</v>
          </cell>
          <cell r="F797">
            <v>103.541504</v>
          </cell>
          <cell r="G797">
            <v>604.32163199999991</v>
          </cell>
          <cell r="H797">
            <v>110.30129600000001</v>
          </cell>
          <cell r="I797">
            <v>465.02758399999999</v>
          </cell>
        </row>
        <row r="798">
          <cell r="B798">
            <v>5280</v>
          </cell>
          <cell r="C798" t="str">
            <v xml:space="preserve">Muncie, IN </v>
          </cell>
          <cell r="E798">
            <v>0.98529999999999995</v>
          </cell>
          <cell r="F798">
            <v>116.887389</v>
          </cell>
          <cell r="G798">
            <v>682.21896199999992</v>
          </cell>
          <cell r="H798">
            <v>121.17803600000001</v>
          </cell>
          <cell r="I798">
            <v>520.33741899999995</v>
          </cell>
        </row>
        <row r="799">
          <cell r="B799">
            <v>5280</v>
          </cell>
          <cell r="C799" t="str">
            <v>Delaware, IN</v>
          </cell>
          <cell r="E799">
            <v>0.98529999999999995</v>
          </cell>
          <cell r="F799">
            <v>116.887389</v>
          </cell>
          <cell r="G799">
            <v>682.21896199999992</v>
          </cell>
          <cell r="H799">
            <v>121.17803600000001</v>
          </cell>
          <cell r="I799">
            <v>520.33741899999995</v>
          </cell>
        </row>
        <row r="800">
          <cell r="B800">
            <v>5330</v>
          </cell>
          <cell r="C800" t="str">
            <v>Myrtle Beach, SC</v>
          </cell>
          <cell r="E800">
            <v>0.9526</v>
          </cell>
          <cell r="F800">
            <v>114.234438</v>
          </cell>
          <cell r="G800">
            <v>666.73420400000009</v>
          </cell>
          <cell r="H800">
            <v>119.01591200000001</v>
          </cell>
          <cell r="I800">
            <v>509.34269800000004</v>
          </cell>
        </row>
        <row r="801">
          <cell r="B801">
            <v>5330</v>
          </cell>
          <cell r="C801" t="str">
            <v>Horry, SC</v>
          </cell>
          <cell r="E801">
            <v>0.9526</v>
          </cell>
          <cell r="F801">
            <v>114.234438</v>
          </cell>
          <cell r="G801">
            <v>666.73420400000009</v>
          </cell>
          <cell r="H801">
            <v>119.01591200000001</v>
          </cell>
          <cell r="I801">
            <v>509.34269800000004</v>
          </cell>
        </row>
        <row r="802">
          <cell r="B802">
            <v>5345</v>
          </cell>
          <cell r="C802" t="str">
            <v>Naples, FL</v>
          </cell>
          <cell r="E802">
            <v>1.0350999999999999</v>
          </cell>
          <cell r="F802">
            <v>120.927663</v>
          </cell>
          <cell r="G802">
            <v>705.80125399999997</v>
          </cell>
          <cell r="H802">
            <v>124.470812</v>
          </cell>
          <cell r="I802">
            <v>537.08167300000002</v>
          </cell>
        </row>
        <row r="803">
          <cell r="B803">
            <v>5345</v>
          </cell>
          <cell r="C803" t="str">
            <v>Collier, FL</v>
          </cell>
          <cell r="E803">
            <v>1.0350999999999999</v>
          </cell>
          <cell r="F803">
            <v>120.927663</v>
          </cell>
          <cell r="G803">
            <v>705.80125399999997</v>
          </cell>
          <cell r="H803">
            <v>124.470812</v>
          </cell>
          <cell r="I803">
            <v>537.08167300000002</v>
          </cell>
        </row>
        <row r="804">
          <cell r="B804">
            <v>5360</v>
          </cell>
          <cell r="C804" t="str">
            <v>Nashville, TN</v>
          </cell>
          <cell r="E804">
            <v>1.0165</v>
          </cell>
          <cell r="F804">
            <v>119.418645</v>
          </cell>
          <cell r="G804">
            <v>696.99341000000004</v>
          </cell>
          <cell r="H804">
            <v>123.24098000000001</v>
          </cell>
          <cell r="I804">
            <v>530.82779500000004</v>
          </cell>
        </row>
        <row r="805">
          <cell r="B805">
            <v>5360</v>
          </cell>
          <cell r="C805" t="str">
            <v>Cheatham, TN</v>
          </cell>
          <cell r="E805">
            <v>1.0165</v>
          </cell>
          <cell r="F805">
            <v>119.418645</v>
          </cell>
          <cell r="G805">
            <v>696.99341000000004</v>
          </cell>
          <cell r="H805">
            <v>123.24098000000001</v>
          </cell>
          <cell r="I805">
            <v>530.82779500000004</v>
          </cell>
        </row>
        <row r="806">
          <cell r="B806">
            <v>5360</v>
          </cell>
          <cell r="C806" t="str">
            <v>Davidson, TN</v>
          </cell>
          <cell r="E806">
            <v>1.0165</v>
          </cell>
          <cell r="F806">
            <v>119.418645</v>
          </cell>
          <cell r="G806">
            <v>696.99341000000004</v>
          </cell>
          <cell r="H806">
            <v>123.24098000000001</v>
          </cell>
          <cell r="I806">
            <v>530.82779500000004</v>
          </cell>
        </row>
        <row r="807">
          <cell r="B807">
            <v>5360</v>
          </cell>
          <cell r="C807" t="str">
            <v>Dickson, TN</v>
          </cell>
          <cell r="E807">
            <v>1.0165</v>
          </cell>
          <cell r="F807">
            <v>119.418645</v>
          </cell>
          <cell r="G807">
            <v>696.99341000000004</v>
          </cell>
          <cell r="H807">
            <v>123.24098000000001</v>
          </cell>
          <cell r="I807">
            <v>530.82779500000004</v>
          </cell>
        </row>
        <row r="808">
          <cell r="B808">
            <v>5360</v>
          </cell>
          <cell r="C808" t="str">
            <v>Robertson, TN</v>
          </cell>
          <cell r="E808">
            <v>1.0165</v>
          </cell>
          <cell r="F808">
            <v>119.418645</v>
          </cell>
          <cell r="G808">
            <v>696.99341000000004</v>
          </cell>
          <cell r="H808">
            <v>123.24098000000001</v>
          </cell>
          <cell r="I808">
            <v>530.82779500000004</v>
          </cell>
        </row>
        <row r="809">
          <cell r="B809">
            <v>5360</v>
          </cell>
          <cell r="C809" t="str">
            <v>Rutherford TN</v>
          </cell>
          <cell r="E809">
            <v>1.0165</v>
          </cell>
          <cell r="F809">
            <v>119.418645</v>
          </cell>
          <cell r="G809">
            <v>696.99341000000004</v>
          </cell>
          <cell r="H809">
            <v>123.24098000000001</v>
          </cell>
          <cell r="I809">
            <v>530.82779500000004</v>
          </cell>
        </row>
        <row r="810">
          <cell r="B810">
            <v>5360</v>
          </cell>
          <cell r="C810" t="str">
            <v>Sumner, TN</v>
          </cell>
          <cell r="E810">
            <v>1.0165</v>
          </cell>
          <cell r="F810">
            <v>119.418645</v>
          </cell>
          <cell r="G810">
            <v>696.99341000000004</v>
          </cell>
          <cell r="H810">
            <v>123.24098000000001</v>
          </cell>
          <cell r="I810">
            <v>530.82779500000004</v>
          </cell>
        </row>
        <row r="811">
          <cell r="B811">
            <v>5360</v>
          </cell>
          <cell r="C811" t="str">
            <v>Williamson, TN</v>
          </cell>
          <cell r="E811">
            <v>1.0165</v>
          </cell>
          <cell r="F811">
            <v>119.418645</v>
          </cell>
          <cell r="G811">
            <v>696.99341000000004</v>
          </cell>
          <cell r="H811">
            <v>123.24098000000001</v>
          </cell>
          <cell r="I811">
            <v>530.82779500000004</v>
          </cell>
        </row>
        <row r="812">
          <cell r="B812">
            <v>5360</v>
          </cell>
          <cell r="C812" t="str">
            <v>Wilson, TN</v>
          </cell>
          <cell r="E812">
            <v>1.0165</v>
          </cell>
          <cell r="F812">
            <v>119.418645</v>
          </cell>
          <cell r="G812">
            <v>696.99341000000004</v>
          </cell>
          <cell r="H812">
            <v>123.24098000000001</v>
          </cell>
          <cell r="I812">
            <v>530.82779500000004</v>
          </cell>
        </row>
        <row r="813">
          <cell r="B813">
            <v>5380</v>
          </cell>
          <cell r="C813" t="str">
            <v>Nassau-Suffolk, NY</v>
          </cell>
          <cell r="E813">
            <v>1.4175</v>
          </cell>
          <cell r="F813">
            <v>151.951775</v>
          </cell>
          <cell r="G813">
            <v>886.88295000000005</v>
          </cell>
          <cell r="H813">
            <v>149.75510000000003</v>
          </cell>
          <cell r="I813">
            <v>665.656025</v>
          </cell>
        </row>
        <row r="814">
          <cell r="B814">
            <v>5380</v>
          </cell>
          <cell r="C814" t="str">
            <v>Nassau, NY</v>
          </cell>
          <cell r="E814">
            <v>1.4175</v>
          </cell>
          <cell r="F814">
            <v>151.951775</v>
          </cell>
          <cell r="G814">
            <v>886.88295000000005</v>
          </cell>
          <cell r="H814">
            <v>149.75510000000003</v>
          </cell>
          <cell r="I814">
            <v>665.656025</v>
          </cell>
        </row>
        <row r="815">
          <cell r="B815">
            <v>5380</v>
          </cell>
          <cell r="C815" t="str">
            <v>Suffolk, NY</v>
          </cell>
          <cell r="E815">
            <v>1.4175</v>
          </cell>
          <cell r="F815">
            <v>151.951775</v>
          </cell>
          <cell r="G815">
            <v>886.88295000000005</v>
          </cell>
          <cell r="H815">
            <v>149.75510000000003</v>
          </cell>
          <cell r="I815">
            <v>665.656025</v>
          </cell>
        </row>
        <row r="816">
          <cell r="B816">
            <v>5483</v>
          </cell>
          <cell r="C816" t="str">
            <v>New Haven-Bridgeport-</v>
          </cell>
          <cell r="E816">
            <v>1.3168</v>
          </cell>
          <cell r="F816">
            <v>143.78198399999999</v>
          </cell>
          <cell r="G816">
            <v>839.19747199999995</v>
          </cell>
          <cell r="H816">
            <v>143.09681599999999</v>
          </cell>
          <cell r="I816">
            <v>631.79766399999994</v>
          </cell>
        </row>
        <row r="817">
          <cell r="B817">
            <v>5483</v>
          </cell>
          <cell r="C817" t="str">
            <v>Stamford-Waterbury-DanburyCT</v>
          </cell>
          <cell r="E817">
            <v>1.3168</v>
          </cell>
          <cell r="F817">
            <v>143.78198399999999</v>
          </cell>
          <cell r="G817">
            <v>839.19747199999995</v>
          </cell>
          <cell r="H817">
            <v>143.09681599999999</v>
          </cell>
          <cell r="I817">
            <v>631.79766399999994</v>
          </cell>
        </row>
        <row r="818">
          <cell r="B818">
            <v>5483</v>
          </cell>
          <cell r="C818" t="str">
            <v>Fairfield, CT</v>
          </cell>
          <cell r="E818">
            <v>1.3168</v>
          </cell>
          <cell r="F818">
            <v>143.78198399999999</v>
          </cell>
          <cell r="G818">
            <v>839.19747199999995</v>
          </cell>
          <cell r="H818">
            <v>143.09681599999999</v>
          </cell>
          <cell r="I818">
            <v>631.79766399999994</v>
          </cell>
        </row>
        <row r="819">
          <cell r="B819">
            <v>5483</v>
          </cell>
          <cell r="C819" t="str">
            <v>New Haven, CT</v>
          </cell>
          <cell r="E819">
            <v>1.3168</v>
          </cell>
          <cell r="F819">
            <v>143.78198399999999</v>
          </cell>
          <cell r="G819">
            <v>839.19747199999995</v>
          </cell>
          <cell r="H819">
            <v>143.09681599999999</v>
          </cell>
          <cell r="I819">
            <v>631.79766399999994</v>
          </cell>
        </row>
        <row r="820">
          <cell r="B820">
            <v>5523</v>
          </cell>
          <cell r="C820" t="str">
            <v>New London-Norwich, CT</v>
          </cell>
          <cell r="E820">
            <v>1.2487999999999999</v>
          </cell>
          <cell r="F820">
            <v>138.26514399999999</v>
          </cell>
          <cell r="G820">
            <v>806.99675200000001</v>
          </cell>
          <cell r="H820">
            <v>138.60065600000001</v>
          </cell>
          <cell r="I820">
            <v>608.93402400000002</v>
          </cell>
        </row>
        <row r="821">
          <cell r="B821">
            <v>5523</v>
          </cell>
          <cell r="C821" t="str">
            <v>New London, CT</v>
          </cell>
          <cell r="E821">
            <v>1.2487999999999999</v>
          </cell>
          <cell r="F821">
            <v>138.26514399999999</v>
          </cell>
          <cell r="G821">
            <v>806.99675200000001</v>
          </cell>
          <cell r="H821">
            <v>138.60065600000001</v>
          </cell>
          <cell r="I821">
            <v>608.93402400000002</v>
          </cell>
        </row>
        <row r="822">
          <cell r="B822">
            <v>5560</v>
          </cell>
          <cell r="C822" t="str">
            <v>New Orleans, LA</v>
          </cell>
          <cell r="E822">
            <v>0.96</v>
          </cell>
          <cell r="F822">
            <v>114.8348</v>
          </cell>
          <cell r="G822">
            <v>670.23839999999996</v>
          </cell>
          <cell r="H822">
            <v>119.5052</v>
          </cell>
          <cell r="I822">
            <v>511.83080000000001</v>
          </cell>
        </row>
        <row r="823">
          <cell r="B823">
            <v>5560</v>
          </cell>
          <cell r="C823" t="str">
            <v>Jefferson, LA</v>
          </cell>
          <cell r="E823">
            <v>0.96</v>
          </cell>
          <cell r="F823">
            <v>114.8348</v>
          </cell>
          <cell r="G823">
            <v>670.23839999999996</v>
          </cell>
          <cell r="H823">
            <v>119.5052</v>
          </cell>
          <cell r="I823">
            <v>511.83080000000001</v>
          </cell>
        </row>
        <row r="824">
          <cell r="B824">
            <v>5560</v>
          </cell>
          <cell r="C824" t="str">
            <v>Orleans, LA</v>
          </cell>
          <cell r="E824">
            <v>0.96</v>
          </cell>
          <cell r="F824">
            <v>114.8348</v>
          </cell>
          <cell r="G824">
            <v>670.23839999999996</v>
          </cell>
          <cell r="H824">
            <v>119.5052</v>
          </cell>
          <cell r="I824">
            <v>511.83080000000001</v>
          </cell>
        </row>
        <row r="825">
          <cell r="B825">
            <v>5560</v>
          </cell>
          <cell r="C825" t="str">
            <v>Plaquemines, LA</v>
          </cell>
          <cell r="E825">
            <v>0.96</v>
          </cell>
          <cell r="F825">
            <v>114.8348</v>
          </cell>
          <cell r="G825">
            <v>670.23839999999996</v>
          </cell>
          <cell r="H825">
            <v>119.5052</v>
          </cell>
          <cell r="I825">
            <v>511.83080000000001</v>
          </cell>
        </row>
        <row r="826">
          <cell r="B826">
            <v>5560</v>
          </cell>
          <cell r="C826" t="str">
            <v>St. Bernard, LA</v>
          </cell>
          <cell r="E826">
            <v>0.96</v>
          </cell>
          <cell r="F826">
            <v>114.8348</v>
          </cell>
          <cell r="G826">
            <v>670.23839999999996</v>
          </cell>
          <cell r="H826">
            <v>119.5052</v>
          </cell>
          <cell r="I826">
            <v>511.83080000000001</v>
          </cell>
        </row>
        <row r="827">
          <cell r="B827">
            <v>5560</v>
          </cell>
          <cell r="C827" t="str">
            <v>St. Charles, LA</v>
          </cell>
          <cell r="E827">
            <v>0.96</v>
          </cell>
          <cell r="F827">
            <v>114.8348</v>
          </cell>
          <cell r="G827">
            <v>670.23839999999996</v>
          </cell>
          <cell r="H827">
            <v>119.5052</v>
          </cell>
          <cell r="I827">
            <v>511.83080000000001</v>
          </cell>
        </row>
        <row r="828">
          <cell r="B828">
            <v>5560</v>
          </cell>
          <cell r="C828" t="str">
            <v>St. James, LA</v>
          </cell>
          <cell r="E828">
            <v>0.96</v>
          </cell>
          <cell r="F828">
            <v>114.8348</v>
          </cell>
          <cell r="G828">
            <v>670.23839999999996</v>
          </cell>
          <cell r="H828">
            <v>119.5052</v>
          </cell>
          <cell r="I828">
            <v>511.83080000000001</v>
          </cell>
        </row>
        <row r="829">
          <cell r="B829">
            <v>5560</v>
          </cell>
          <cell r="C829" t="str">
            <v>St. John The Baptist, LA</v>
          </cell>
          <cell r="E829">
            <v>0.96</v>
          </cell>
          <cell r="F829">
            <v>114.8348</v>
          </cell>
          <cell r="G829">
            <v>670.23839999999996</v>
          </cell>
          <cell r="H829">
            <v>119.5052</v>
          </cell>
          <cell r="I829">
            <v>511.83080000000001</v>
          </cell>
        </row>
        <row r="830">
          <cell r="B830">
            <v>5560</v>
          </cell>
          <cell r="C830" t="str">
            <v>St. Tammany, LA</v>
          </cell>
          <cell r="E830">
            <v>0.96</v>
          </cell>
          <cell r="F830">
            <v>114.8348</v>
          </cell>
          <cell r="G830">
            <v>670.23839999999996</v>
          </cell>
          <cell r="H830">
            <v>119.5052</v>
          </cell>
          <cell r="I830">
            <v>511.83080000000001</v>
          </cell>
        </row>
        <row r="831">
          <cell r="B831">
            <v>5600</v>
          </cell>
          <cell r="C831" t="str">
            <v>New York, NY</v>
          </cell>
          <cell r="E831">
            <v>1.5297000000000001</v>
          </cell>
          <cell r="F831">
            <v>161.05456100000001</v>
          </cell>
          <cell r="G831">
            <v>940.014138</v>
          </cell>
          <cell r="H831">
            <v>157.17376400000001</v>
          </cell>
          <cell r="I831">
            <v>703.38103100000012</v>
          </cell>
        </row>
        <row r="832">
          <cell r="B832">
            <v>5600</v>
          </cell>
          <cell r="C832" t="str">
            <v>Bronx, NY</v>
          </cell>
          <cell r="E832">
            <v>1.5297000000000001</v>
          </cell>
          <cell r="F832">
            <v>161.05456100000001</v>
          </cell>
          <cell r="G832">
            <v>940.014138</v>
          </cell>
          <cell r="H832">
            <v>157.17376400000001</v>
          </cell>
          <cell r="I832">
            <v>703.38103100000012</v>
          </cell>
        </row>
        <row r="833">
          <cell r="B833">
            <v>5600</v>
          </cell>
          <cell r="C833" t="str">
            <v>Kings, NY</v>
          </cell>
          <cell r="E833">
            <v>1.5297000000000001</v>
          </cell>
          <cell r="F833">
            <v>161.05456100000001</v>
          </cell>
          <cell r="G833">
            <v>940.014138</v>
          </cell>
          <cell r="H833">
            <v>157.17376400000001</v>
          </cell>
          <cell r="I833">
            <v>703.38103100000012</v>
          </cell>
        </row>
        <row r="834">
          <cell r="B834">
            <v>5600</v>
          </cell>
          <cell r="C834" t="str">
            <v>New York, NY</v>
          </cell>
          <cell r="E834">
            <v>1.5297000000000001</v>
          </cell>
          <cell r="F834">
            <v>161.05456100000001</v>
          </cell>
          <cell r="G834">
            <v>940.014138</v>
          </cell>
          <cell r="H834">
            <v>157.17376400000001</v>
          </cell>
          <cell r="I834">
            <v>703.38103100000012</v>
          </cell>
        </row>
        <row r="835">
          <cell r="B835">
            <v>5600</v>
          </cell>
          <cell r="C835" t="str">
            <v>Putnam, NY</v>
          </cell>
          <cell r="E835">
            <v>1.5297000000000001</v>
          </cell>
          <cell r="F835">
            <v>161.05456100000001</v>
          </cell>
          <cell r="G835">
            <v>940.014138</v>
          </cell>
          <cell r="H835">
            <v>157.17376400000001</v>
          </cell>
          <cell r="I835">
            <v>703.38103100000012</v>
          </cell>
        </row>
        <row r="836">
          <cell r="B836">
            <v>5600</v>
          </cell>
          <cell r="C836" t="str">
            <v>Queens, NY</v>
          </cell>
          <cell r="E836">
            <v>1.5297000000000001</v>
          </cell>
          <cell r="F836">
            <v>161.05456100000001</v>
          </cell>
          <cell r="G836">
            <v>940.014138</v>
          </cell>
          <cell r="H836">
            <v>157.17376400000001</v>
          </cell>
          <cell r="I836">
            <v>703.38103100000012</v>
          </cell>
        </row>
        <row r="837">
          <cell r="B837">
            <v>5600</v>
          </cell>
          <cell r="C837" t="str">
            <v>Richmond, NY</v>
          </cell>
          <cell r="E837">
            <v>1.5297000000000001</v>
          </cell>
          <cell r="F837">
            <v>161.05456100000001</v>
          </cell>
          <cell r="G837">
            <v>940.014138</v>
          </cell>
          <cell r="H837">
            <v>157.17376400000001</v>
          </cell>
          <cell r="I837">
            <v>703.38103100000012</v>
          </cell>
        </row>
        <row r="838">
          <cell r="B838">
            <v>5600</v>
          </cell>
          <cell r="C838" t="str">
            <v>Rockland, NY</v>
          </cell>
          <cell r="E838">
            <v>1.5297000000000001</v>
          </cell>
          <cell r="F838">
            <v>161.05456100000001</v>
          </cell>
          <cell r="G838">
            <v>940.014138</v>
          </cell>
          <cell r="H838">
            <v>157.17376400000001</v>
          </cell>
          <cell r="I838">
            <v>703.38103100000012</v>
          </cell>
        </row>
        <row r="839">
          <cell r="B839">
            <v>5600</v>
          </cell>
          <cell r="C839" t="str">
            <v>Westchester, NY</v>
          </cell>
          <cell r="E839">
            <v>1.5297000000000001</v>
          </cell>
          <cell r="F839">
            <v>161.05456100000001</v>
          </cell>
          <cell r="G839">
            <v>940.014138</v>
          </cell>
          <cell r="H839">
            <v>157.17376400000001</v>
          </cell>
          <cell r="I839">
            <v>703.38103100000012</v>
          </cell>
        </row>
        <row r="840">
          <cell r="B840">
            <v>5640</v>
          </cell>
          <cell r="C840" t="str">
            <v>Newark, NJ</v>
          </cell>
          <cell r="E840">
            <v>1.2078</v>
          </cell>
          <cell r="F840">
            <v>134.93881399999998</v>
          </cell>
          <cell r="G840">
            <v>787.58161199999995</v>
          </cell>
          <cell r="H840">
            <v>135.889736</v>
          </cell>
          <cell r="I840">
            <v>595.148594</v>
          </cell>
        </row>
        <row r="841">
          <cell r="B841">
            <v>5640</v>
          </cell>
          <cell r="C841" t="str">
            <v>Essex, NJ</v>
          </cell>
          <cell r="E841">
            <v>1.2078</v>
          </cell>
          <cell r="F841">
            <v>134.93881399999998</v>
          </cell>
          <cell r="G841">
            <v>787.58161199999995</v>
          </cell>
          <cell r="H841">
            <v>135.889736</v>
          </cell>
          <cell r="I841">
            <v>595.148594</v>
          </cell>
        </row>
        <row r="842">
          <cell r="B842">
            <v>5640</v>
          </cell>
          <cell r="C842" t="str">
            <v>Morris, NJ</v>
          </cell>
          <cell r="E842">
            <v>1.2078</v>
          </cell>
          <cell r="F842">
            <v>134.93881399999998</v>
          </cell>
          <cell r="G842">
            <v>787.58161199999995</v>
          </cell>
          <cell r="H842">
            <v>135.889736</v>
          </cell>
          <cell r="I842">
            <v>595.148594</v>
          </cell>
        </row>
        <row r="843">
          <cell r="B843">
            <v>5640</v>
          </cell>
          <cell r="C843" t="str">
            <v>Sussex, NJ</v>
          </cell>
          <cell r="E843">
            <v>1.2078</v>
          </cell>
          <cell r="F843">
            <v>134.93881399999998</v>
          </cell>
          <cell r="G843">
            <v>787.58161199999995</v>
          </cell>
          <cell r="H843">
            <v>135.889736</v>
          </cell>
          <cell r="I843">
            <v>595.148594</v>
          </cell>
        </row>
        <row r="844">
          <cell r="B844">
            <v>5640</v>
          </cell>
          <cell r="C844" t="str">
            <v>Union, NJ</v>
          </cell>
          <cell r="E844">
            <v>1.2078</v>
          </cell>
          <cell r="F844">
            <v>134.93881399999998</v>
          </cell>
          <cell r="G844">
            <v>787.58161199999995</v>
          </cell>
          <cell r="H844">
            <v>135.889736</v>
          </cell>
          <cell r="I844">
            <v>595.148594</v>
          </cell>
        </row>
        <row r="845">
          <cell r="B845">
            <v>5640</v>
          </cell>
          <cell r="C845" t="str">
            <v>Warren, NJ</v>
          </cell>
          <cell r="E845">
            <v>1.2078</v>
          </cell>
          <cell r="F845">
            <v>134.93881399999998</v>
          </cell>
          <cell r="G845">
            <v>787.58161199999995</v>
          </cell>
          <cell r="H845">
            <v>135.889736</v>
          </cell>
          <cell r="I845">
            <v>595.148594</v>
          </cell>
        </row>
        <row r="846">
          <cell r="B846">
            <v>5660</v>
          </cell>
          <cell r="C846" t="str">
            <v>Newburgh, NY-PA</v>
          </cell>
          <cell r="E846">
            <v>1.2083999999999999</v>
          </cell>
          <cell r="F846">
            <v>134.98749199999997</v>
          </cell>
          <cell r="G846">
            <v>787.86573599999997</v>
          </cell>
          <cell r="H846">
            <v>135.929408</v>
          </cell>
          <cell r="I846">
            <v>595.35033199999998</v>
          </cell>
        </row>
        <row r="847">
          <cell r="B847">
            <v>5660</v>
          </cell>
          <cell r="C847" t="str">
            <v>Orange, NY</v>
          </cell>
          <cell r="E847">
            <v>1.2083999999999999</v>
          </cell>
          <cell r="F847">
            <v>134.98749199999997</v>
          </cell>
          <cell r="G847">
            <v>787.86573599999997</v>
          </cell>
          <cell r="H847">
            <v>135.929408</v>
          </cell>
          <cell r="I847">
            <v>595.35033199999998</v>
          </cell>
        </row>
        <row r="848">
          <cell r="B848">
            <v>5660</v>
          </cell>
          <cell r="C848" t="str">
            <v>Pike, PA</v>
          </cell>
          <cell r="E848">
            <v>1.2083999999999999</v>
          </cell>
          <cell r="F848">
            <v>134.98749199999997</v>
          </cell>
          <cell r="G848">
            <v>787.86573599999997</v>
          </cell>
          <cell r="H848">
            <v>135.929408</v>
          </cell>
          <cell r="I848">
            <v>595.35033199999998</v>
          </cell>
        </row>
        <row r="849">
          <cell r="B849">
            <v>5720</v>
          </cell>
          <cell r="C849" t="str">
            <v>Norfolk-Virginia Beach-</v>
          </cell>
          <cell r="E849">
            <v>0.90990000000000004</v>
          </cell>
          <cell r="F849">
            <v>110.77018700000001</v>
          </cell>
          <cell r="G849">
            <v>646.51404600000001</v>
          </cell>
          <cell r="H849">
            <v>116.192588</v>
          </cell>
          <cell r="I849">
            <v>494.98567700000007</v>
          </cell>
        </row>
        <row r="850">
          <cell r="B850">
            <v>5720</v>
          </cell>
          <cell r="C850" t="str">
            <v>Newport News, VA-NC</v>
          </cell>
          <cell r="E850">
            <v>0.90990000000000004</v>
          </cell>
          <cell r="F850">
            <v>110.77018700000001</v>
          </cell>
          <cell r="G850">
            <v>646.51404600000001</v>
          </cell>
          <cell r="H850">
            <v>116.192588</v>
          </cell>
          <cell r="I850">
            <v>494.98567700000007</v>
          </cell>
        </row>
        <row r="851">
          <cell r="B851">
            <v>5720</v>
          </cell>
          <cell r="C851" t="str">
            <v>Currituck, NC</v>
          </cell>
          <cell r="E851">
            <v>0.90990000000000004</v>
          </cell>
          <cell r="F851">
            <v>110.77018700000001</v>
          </cell>
          <cell r="G851">
            <v>646.51404600000001</v>
          </cell>
          <cell r="H851">
            <v>116.192588</v>
          </cell>
          <cell r="I851">
            <v>494.98567700000007</v>
          </cell>
        </row>
        <row r="852">
          <cell r="B852">
            <v>5720</v>
          </cell>
          <cell r="C852" t="str">
            <v>Chesapeake City, VA</v>
          </cell>
          <cell r="E852">
            <v>0.90990000000000004</v>
          </cell>
          <cell r="F852">
            <v>110.77018700000001</v>
          </cell>
          <cell r="G852">
            <v>646.51404600000001</v>
          </cell>
          <cell r="H852">
            <v>116.192588</v>
          </cell>
          <cell r="I852">
            <v>494.98567700000007</v>
          </cell>
        </row>
        <row r="853">
          <cell r="B853">
            <v>5720</v>
          </cell>
          <cell r="C853" t="str">
            <v>Gloucester, VA</v>
          </cell>
          <cell r="E853">
            <v>0.90990000000000004</v>
          </cell>
          <cell r="F853">
            <v>110.77018700000001</v>
          </cell>
          <cell r="G853">
            <v>646.51404600000001</v>
          </cell>
          <cell r="H853">
            <v>116.192588</v>
          </cell>
          <cell r="I853">
            <v>494.98567700000007</v>
          </cell>
        </row>
        <row r="854">
          <cell r="B854">
            <v>5720</v>
          </cell>
          <cell r="C854" t="str">
            <v>Hampton City, VA</v>
          </cell>
          <cell r="E854">
            <v>0.90990000000000004</v>
          </cell>
          <cell r="F854">
            <v>110.77018700000001</v>
          </cell>
          <cell r="G854">
            <v>646.51404600000001</v>
          </cell>
          <cell r="H854">
            <v>116.192588</v>
          </cell>
          <cell r="I854">
            <v>494.98567700000007</v>
          </cell>
        </row>
        <row r="855">
          <cell r="B855">
            <v>5720</v>
          </cell>
          <cell r="C855" t="str">
            <v>James City, VA</v>
          </cell>
          <cell r="E855">
            <v>0.90990000000000004</v>
          </cell>
          <cell r="F855">
            <v>110.77018700000001</v>
          </cell>
          <cell r="G855">
            <v>646.51404600000001</v>
          </cell>
          <cell r="H855">
            <v>116.192588</v>
          </cell>
          <cell r="I855">
            <v>494.98567700000007</v>
          </cell>
        </row>
        <row r="856">
          <cell r="B856">
            <v>5720</v>
          </cell>
          <cell r="C856" t="str">
            <v>Isle of Wight, VA</v>
          </cell>
          <cell r="E856">
            <v>0.90990000000000004</v>
          </cell>
          <cell r="F856">
            <v>110.77018700000001</v>
          </cell>
          <cell r="G856">
            <v>646.51404600000001</v>
          </cell>
          <cell r="H856">
            <v>116.192588</v>
          </cell>
          <cell r="I856">
            <v>494.98567700000007</v>
          </cell>
        </row>
        <row r="857">
          <cell r="B857">
            <v>5720</v>
          </cell>
          <cell r="C857" t="str">
            <v>Mathews, VA</v>
          </cell>
          <cell r="E857">
            <v>0.90990000000000004</v>
          </cell>
          <cell r="F857">
            <v>110.77018700000001</v>
          </cell>
          <cell r="G857">
            <v>646.51404600000001</v>
          </cell>
          <cell r="H857">
            <v>116.192588</v>
          </cell>
          <cell r="I857">
            <v>494.98567700000007</v>
          </cell>
        </row>
        <row r="858">
          <cell r="B858">
            <v>5720</v>
          </cell>
          <cell r="C858" t="str">
            <v>Newport News City, VA</v>
          </cell>
          <cell r="E858">
            <v>0.90990000000000004</v>
          </cell>
          <cell r="F858">
            <v>110.77018700000001</v>
          </cell>
          <cell r="G858">
            <v>646.51404600000001</v>
          </cell>
          <cell r="H858">
            <v>116.192588</v>
          </cell>
          <cell r="I858">
            <v>494.98567700000007</v>
          </cell>
        </row>
        <row r="859">
          <cell r="B859">
            <v>5720</v>
          </cell>
          <cell r="C859" t="str">
            <v>Norfolk City, VA</v>
          </cell>
          <cell r="E859">
            <v>0.90990000000000004</v>
          </cell>
          <cell r="F859">
            <v>110.77018700000001</v>
          </cell>
          <cell r="G859">
            <v>646.51404600000001</v>
          </cell>
          <cell r="H859">
            <v>116.192588</v>
          </cell>
          <cell r="I859">
            <v>494.98567700000007</v>
          </cell>
        </row>
        <row r="860">
          <cell r="B860">
            <v>5720</v>
          </cell>
          <cell r="C860" t="str">
            <v>Poquoson City, VA</v>
          </cell>
          <cell r="E860">
            <v>0.90990000000000004</v>
          </cell>
          <cell r="F860">
            <v>110.77018700000001</v>
          </cell>
          <cell r="G860">
            <v>646.51404600000001</v>
          </cell>
          <cell r="H860">
            <v>116.192588</v>
          </cell>
          <cell r="I860">
            <v>494.98567700000007</v>
          </cell>
        </row>
        <row r="861">
          <cell r="B861">
            <v>5720</v>
          </cell>
          <cell r="C861" t="str">
            <v>Portsmouth City, VA</v>
          </cell>
          <cell r="E861">
            <v>0.90990000000000004</v>
          </cell>
          <cell r="F861">
            <v>110.77018700000001</v>
          </cell>
          <cell r="G861">
            <v>646.51404600000001</v>
          </cell>
          <cell r="H861">
            <v>116.192588</v>
          </cell>
          <cell r="I861">
            <v>494.98567700000007</v>
          </cell>
        </row>
        <row r="862">
          <cell r="B862">
            <v>5720</v>
          </cell>
          <cell r="C862" t="str">
            <v>Suffolk City, VA</v>
          </cell>
          <cell r="E862">
            <v>0.90990000000000004</v>
          </cell>
          <cell r="F862">
            <v>110.77018700000001</v>
          </cell>
          <cell r="G862">
            <v>646.51404600000001</v>
          </cell>
          <cell r="H862">
            <v>116.192588</v>
          </cell>
          <cell r="I862">
            <v>494.98567700000007</v>
          </cell>
        </row>
        <row r="863">
          <cell r="B863">
            <v>5720</v>
          </cell>
          <cell r="C863" t="str">
            <v>Virginia Beach City VA</v>
          </cell>
          <cell r="E863">
            <v>0.90990000000000004</v>
          </cell>
          <cell r="F863">
            <v>110.77018700000001</v>
          </cell>
          <cell r="G863">
            <v>646.51404600000001</v>
          </cell>
          <cell r="H863">
            <v>116.192588</v>
          </cell>
          <cell r="I863">
            <v>494.98567700000007</v>
          </cell>
        </row>
        <row r="864">
          <cell r="B864">
            <v>5720</v>
          </cell>
          <cell r="C864" t="str">
            <v>Williamsburg City, VA</v>
          </cell>
          <cell r="E864">
            <v>0.90990000000000004</v>
          </cell>
          <cell r="F864">
            <v>110.77018700000001</v>
          </cell>
          <cell r="G864">
            <v>646.51404600000001</v>
          </cell>
          <cell r="H864">
            <v>116.192588</v>
          </cell>
          <cell r="I864">
            <v>494.98567700000007</v>
          </cell>
        </row>
        <row r="865">
          <cell r="B865">
            <v>5720</v>
          </cell>
          <cell r="C865" t="str">
            <v>York, VA</v>
          </cell>
          <cell r="E865">
            <v>0.90990000000000004</v>
          </cell>
          <cell r="F865">
            <v>110.77018700000001</v>
          </cell>
          <cell r="G865">
            <v>646.51404600000001</v>
          </cell>
          <cell r="H865">
            <v>116.192588</v>
          </cell>
          <cell r="I865">
            <v>494.98567700000007</v>
          </cell>
        </row>
        <row r="866">
          <cell r="B866">
            <v>5775</v>
          </cell>
          <cell r="C866" t="str">
            <v>Oakland, CA</v>
          </cell>
          <cell r="E866">
            <v>1.5994999999999999</v>
          </cell>
          <cell r="F866">
            <v>166.71743499999997</v>
          </cell>
          <cell r="G866">
            <v>973.06723</v>
          </cell>
          <cell r="H866">
            <v>161.78894</v>
          </cell>
          <cell r="I866">
            <v>726.84988500000009</v>
          </cell>
        </row>
        <row r="867">
          <cell r="B867">
            <v>5775</v>
          </cell>
          <cell r="C867" t="str">
            <v>Alameda, CA</v>
          </cell>
          <cell r="E867">
            <v>1.5994999999999999</v>
          </cell>
          <cell r="F867">
            <v>166.71743499999997</v>
          </cell>
          <cell r="G867">
            <v>973.06723</v>
          </cell>
          <cell r="H867">
            <v>161.78894</v>
          </cell>
          <cell r="I867">
            <v>726.84988500000009</v>
          </cell>
        </row>
        <row r="868">
          <cell r="B868">
            <v>5775</v>
          </cell>
          <cell r="C868" t="str">
            <v>Contra Costa, CA</v>
          </cell>
          <cell r="E868">
            <v>1.5994999999999999</v>
          </cell>
          <cell r="F868">
            <v>166.71743499999997</v>
          </cell>
          <cell r="G868">
            <v>973.06723</v>
          </cell>
          <cell r="H868">
            <v>161.78894</v>
          </cell>
          <cell r="I868">
            <v>726.84988500000009</v>
          </cell>
        </row>
        <row r="869">
          <cell r="B869">
            <v>5790</v>
          </cell>
          <cell r="C869" t="str">
            <v>Ocala, FL</v>
          </cell>
          <cell r="E869">
            <v>0.99780000000000002</v>
          </cell>
          <cell r="F869">
            <v>117.90151400000001</v>
          </cell>
          <cell r="G869">
            <v>688.13821200000007</v>
          </cell>
          <cell r="H869">
            <v>122.004536</v>
          </cell>
          <cell r="I869">
            <v>524.54029400000002</v>
          </cell>
        </row>
        <row r="870">
          <cell r="B870">
            <v>5790</v>
          </cell>
          <cell r="C870" t="str">
            <v xml:space="preserve">Marion, FL </v>
          </cell>
          <cell r="E870">
            <v>0.99780000000000002</v>
          </cell>
          <cell r="F870">
            <v>117.90151400000001</v>
          </cell>
          <cell r="G870">
            <v>688.13821200000007</v>
          </cell>
          <cell r="H870">
            <v>122.004536</v>
          </cell>
          <cell r="I870">
            <v>524.54029400000002</v>
          </cell>
        </row>
        <row r="871">
          <cell r="B871">
            <v>5800</v>
          </cell>
          <cell r="C871" t="str">
            <v>Odessa-Midland, TX</v>
          </cell>
          <cell r="E871">
            <v>0.99719999999999998</v>
          </cell>
          <cell r="F871">
            <v>117.852836</v>
          </cell>
          <cell r="G871">
            <v>687.85408800000005</v>
          </cell>
          <cell r="H871">
            <v>121.96486400000001</v>
          </cell>
          <cell r="I871">
            <v>524.33855600000004</v>
          </cell>
        </row>
        <row r="872">
          <cell r="B872">
            <v>5800</v>
          </cell>
          <cell r="C872" t="str">
            <v>Ector, TX</v>
          </cell>
          <cell r="E872">
            <v>0.99719999999999998</v>
          </cell>
          <cell r="F872">
            <v>117.852836</v>
          </cell>
          <cell r="G872">
            <v>687.85408800000005</v>
          </cell>
          <cell r="H872">
            <v>121.96486400000001</v>
          </cell>
          <cell r="I872">
            <v>524.33855600000004</v>
          </cell>
        </row>
        <row r="873">
          <cell r="B873">
            <v>5800</v>
          </cell>
          <cell r="C873" t="str">
            <v>Midland, TX</v>
          </cell>
          <cell r="E873">
            <v>0.99719999999999998</v>
          </cell>
          <cell r="F873">
            <v>117.852836</v>
          </cell>
          <cell r="G873">
            <v>687.85408800000005</v>
          </cell>
          <cell r="H873">
            <v>121.96486400000001</v>
          </cell>
          <cell r="I873">
            <v>524.33855600000004</v>
          </cell>
        </row>
        <row r="874">
          <cell r="B874">
            <v>5880</v>
          </cell>
          <cell r="C874" t="str">
            <v>Oklahoma City, OK</v>
          </cell>
          <cell r="E874">
            <v>0.94450000000000001</v>
          </cell>
          <cell r="F874">
            <v>113.577285</v>
          </cell>
          <cell r="G874">
            <v>662.89852999999994</v>
          </cell>
          <cell r="H874">
            <v>118.48034000000001</v>
          </cell>
          <cell r="I874">
            <v>506.619235</v>
          </cell>
        </row>
        <row r="875">
          <cell r="B875">
            <v>5880</v>
          </cell>
          <cell r="C875" t="str">
            <v>Canadian, OK</v>
          </cell>
          <cell r="E875">
            <v>0.94450000000000001</v>
          </cell>
          <cell r="F875">
            <v>113.577285</v>
          </cell>
          <cell r="G875">
            <v>662.89852999999994</v>
          </cell>
          <cell r="H875">
            <v>118.48034000000001</v>
          </cell>
          <cell r="I875">
            <v>506.619235</v>
          </cell>
        </row>
        <row r="876">
          <cell r="B876">
            <v>5880</v>
          </cell>
          <cell r="C876" t="str">
            <v>Cleveland, OK</v>
          </cell>
          <cell r="E876">
            <v>0.94450000000000001</v>
          </cell>
          <cell r="F876">
            <v>113.577285</v>
          </cell>
          <cell r="G876">
            <v>662.89852999999994</v>
          </cell>
          <cell r="H876">
            <v>118.48034000000001</v>
          </cell>
          <cell r="I876">
            <v>506.619235</v>
          </cell>
        </row>
        <row r="877">
          <cell r="B877">
            <v>5880</v>
          </cell>
          <cell r="C877" t="str">
            <v>Logan, OK</v>
          </cell>
          <cell r="E877">
            <v>0.94450000000000001</v>
          </cell>
          <cell r="F877">
            <v>113.577285</v>
          </cell>
          <cell r="G877">
            <v>662.89852999999994</v>
          </cell>
          <cell r="H877">
            <v>118.48034000000001</v>
          </cell>
          <cell r="I877">
            <v>506.619235</v>
          </cell>
        </row>
        <row r="878">
          <cell r="B878">
            <v>5880</v>
          </cell>
          <cell r="C878" t="str">
            <v>McClain, OK</v>
          </cell>
          <cell r="E878">
            <v>0.94450000000000001</v>
          </cell>
          <cell r="F878">
            <v>113.577285</v>
          </cell>
          <cell r="G878">
            <v>662.89852999999994</v>
          </cell>
          <cell r="H878">
            <v>118.48034000000001</v>
          </cell>
          <cell r="I878">
            <v>506.619235</v>
          </cell>
        </row>
        <row r="879">
          <cell r="B879">
            <v>5880</v>
          </cell>
          <cell r="C879" t="str">
            <v>Oklahoma, OK</v>
          </cell>
          <cell r="E879">
            <v>0.94450000000000001</v>
          </cell>
          <cell r="F879">
            <v>113.577285</v>
          </cell>
          <cell r="G879">
            <v>662.89852999999994</v>
          </cell>
          <cell r="H879">
            <v>118.48034000000001</v>
          </cell>
          <cell r="I879">
            <v>506.619235</v>
          </cell>
        </row>
        <row r="880">
          <cell r="B880">
            <v>5880</v>
          </cell>
          <cell r="C880" t="str">
            <v>Pottawatomie, OK</v>
          </cell>
          <cell r="E880">
            <v>0.94450000000000001</v>
          </cell>
          <cell r="F880">
            <v>113.577285</v>
          </cell>
          <cell r="G880">
            <v>662.89852999999994</v>
          </cell>
          <cell r="H880">
            <v>118.48034000000001</v>
          </cell>
          <cell r="I880">
            <v>506.619235</v>
          </cell>
        </row>
        <row r="881">
          <cell r="B881">
            <v>5910</v>
          </cell>
          <cell r="C881" t="str">
            <v xml:space="preserve">Olympia, WA  </v>
          </cell>
          <cell r="E881">
            <v>1.1631</v>
          </cell>
          <cell r="F881">
            <v>131.31230299999999</v>
          </cell>
          <cell r="G881">
            <v>766.41437400000007</v>
          </cell>
          <cell r="H881">
            <v>132.93417199999999</v>
          </cell>
          <cell r="I881">
            <v>580.11911299999997</v>
          </cell>
        </row>
        <row r="882">
          <cell r="B882">
            <v>5910</v>
          </cell>
          <cell r="C882" t="str">
            <v>Thurston, WA</v>
          </cell>
          <cell r="E882">
            <v>1.1631</v>
          </cell>
          <cell r="F882">
            <v>131.31230299999999</v>
          </cell>
          <cell r="G882">
            <v>766.41437400000007</v>
          </cell>
          <cell r="H882">
            <v>132.93417199999999</v>
          </cell>
          <cell r="I882">
            <v>580.11911299999997</v>
          </cell>
        </row>
        <row r="883">
          <cell r="B883">
            <v>5920</v>
          </cell>
          <cell r="C883" t="str">
            <v>Omaha, NE-IA</v>
          </cell>
          <cell r="E883">
            <v>1.0589</v>
          </cell>
          <cell r="F883">
            <v>122.85855699999999</v>
          </cell>
          <cell r="G883">
            <v>717.071506</v>
          </cell>
          <cell r="H883">
            <v>126.04446800000001</v>
          </cell>
          <cell r="I883">
            <v>545.08394700000008</v>
          </cell>
        </row>
        <row r="884">
          <cell r="B884">
            <v>5920</v>
          </cell>
          <cell r="C884" t="str">
            <v>Pottawattamie, IA</v>
          </cell>
          <cell r="E884">
            <v>1.0589</v>
          </cell>
          <cell r="F884">
            <v>122.85855699999999</v>
          </cell>
          <cell r="G884">
            <v>717.071506</v>
          </cell>
          <cell r="H884">
            <v>126.04446800000001</v>
          </cell>
          <cell r="I884">
            <v>545.08394700000008</v>
          </cell>
        </row>
        <row r="885">
          <cell r="B885">
            <v>5920</v>
          </cell>
          <cell r="C885" t="str">
            <v>Cass, NE</v>
          </cell>
          <cell r="E885">
            <v>1.0589</v>
          </cell>
          <cell r="F885">
            <v>122.85855699999999</v>
          </cell>
          <cell r="G885">
            <v>717.071506</v>
          </cell>
          <cell r="H885">
            <v>126.04446800000001</v>
          </cell>
          <cell r="I885">
            <v>545.08394700000008</v>
          </cell>
        </row>
        <row r="886">
          <cell r="B886">
            <v>5920</v>
          </cell>
          <cell r="C886" t="str">
            <v>Douglas, NE</v>
          </cell>
          <cell r="E886">
            <v>1.0589</v>
          </cell>
          <cell r="F886">
            <v>122.85855699999999</v>
          </cell>
          <cell r="G886">
            <v>717.071506</v>
          </cell>
          <cell r="H886">
            <v>126.04446800000001</v>
          </cell>
          <cell r="I886">
            <v>545.08394700000008</v>
          </cell>
        </row>
        <row r="887">
          <cell r="B887">
            <v>5920</v>
          </cell>
          <cell r="C887" t="str">
            <v>Sarpy, NE</v>
          </cell>
          <cell r="E887">
            <v>1.0589</v>
          </cell>
          <cell r="F887">
            <v>122.85855699999999</v>
          </cell>
          <cell r="G887">
            <v>717.071506</v>
          </cell>
          <cell r="H887">
            <v>126.04446800000001</v>
          </cell>
          <cell r="I887">
            <v>545.08394700000008</v>
          </cell>
        </row>
        <row r="888">
          <cell r="B888">
            <v>5920</v>
          </cell>
          <cell r="C888" t="str">
            <v>Washington, NE</v>
          </cell>
          <cell r="E888">
            <v>1.0589</v>
          </cell>
          <cell r="F888">
            <v>122.85855699999999</v>
          </cell>
          <cell r="G888">
            <v>717.071506</v>
          </cell>
          <cell r="H888">
            <v>126.04446800000001</v>
          </cell>
          <cell r="I888">
            <v>545.08394700000008</v>
          </cell>
        </row>
        <row r="889">
          <cell r="B889">
            <v>5945</v>
          </cell>
          <cell r="C889" t="str">
            <v>Orange County, CA</v>
          </cell>
          <cell r="E889">
            <v>1.2177</v>
          </cell>
          <cell r="F889">
            <v>135.74200100000002</v>
          </cell>
          <cell r="G889">
            <v>792.26965800000005</v>
          </cell>
          <cell r="H889">
            <v>136.54432400000002</v>
          </cell>
          <cell r="I889">
            <v>598.47727099999997</v>
          </cell>
        </row>
        <row r="890">
          <cell r="B890">
            <v>5945</v>
          </cell>
          <cell r="C890" t="str">
            <v>Orange, CA</v>
          </cell>
          <cell r="E890">
            <v>1.2177</v>
          </cell>
          <cell r="F890">
            <v>135.74200100000002</v>
          </cell>
          <cell r="G890">
            <v>792.26965800000005</v>
          </cell>
          <cell r="H890">
            <v>136.54432400000002</v>
          </cell>
          <cell r="I890">
            <v>598.47727099999997</v>
          </cell>
        </row>
        <row r="891">
          <cell r="B891">
            <v>5960</v>
          </cell>
          <cell r="C891" t="str">
            <v>Orlando, FL</v>
          </cell>
          <cell r="E891">
            <v>1.0229999999999999</v>
          </cell>
          <cell r="F891">
            <v>119.94598999999999</v>
          </cell>
          <cell r="G891">
            <v>700.07141999999999</v>
          </cell>
          <cell r="H891">
            <v>123.67076</v>
          </cell>
          <cell r="I891">
            <v>533.01328999999998</v>
          </cell>
        </row>
        <row r="892">
          <cell r="B892">
            <v>5960</v>
          </cell>
          <cell r="C892" t="str">
            <v>Lake, FL</v>
          </cell>
          <cell r="E892">
            <v>1.0229999999999999</v>
          </cell>
          <cell r="F892">
            <v>119.94598999999999</v>
          </cell>
          <cell r="G892">
            <v>700.07141999999999</v>
          </cell>
          <cell r="H892">
            <v>123.67076</v>
          </cell>
          <cell r="I892">
            <v>533.01328999999998</v>
          </cell>
        </row>
        <row r="893">
          <cell r="B893">
            <v>5960</v>
          </cell>
          <cell r="C893" t="str">
            <v>Orange, FL</v>
          </cell>
          <cell r="E893">
            <v>1.0229999999999999</v>
          </cell>
          <cell r="F893">
            <v>119.94598999999999</v>
          </cell>
          <cell r="G893">
            <v>700.07141999999999</v>
          </cell>
          <cell r="H893">
            <v>123.67076</v>
          </cell>
          <cell r="I893">
            <v>533.01328999999998</v>
          </cell>
        </row>
        <row r="894">
          <cell r="B894">
            <v>5960</v>
          </cell>
          <cell r="C894" t="str">
            <v>Osceola, FL</v>
          </cell>
          <cell r="E894">
            <v>1.0229999999999999</v>
          </cell>
          <cell r="F894">
            <v>119.94598999999999</v>
          </cell>
          <cell r="G894">
            <v>700.07141999999999</v>
          </cell>
          <cell r="H894">
            <v>123.67076</v>
          </cell>
          <cell r="I894">
            <v>533.01328999999998</v>
          </cell>
        </row>
        <row r="895">
          <cell r="B895">
            <v>5960</v>
          </cell>
          <cell r="C895" t="str">
            <v>Seminole, FL</v>
          </cell>
          <cell r="E895">
            <v>1.0229999999999999</v>
          </cell>
          <cell r="F895">
            <v>119.94598999999999</v>
          </cell>
          <cell r="G895">
            <v>700.07141999999999</v>
          </cell>
          <cell r="H895">
            <v>123.67076</v>
          </cell>
          <cell r="I895">
            <v>533.01328999999998</v>
          </cell>
        </row>
        <row r="896">
          <cell r="B896">
            <v>5990</v>
          </cell>
          <cell r="C896" t="str">
            <v>Owensboro, KY</v>
          </cell>
          <cell r="E896">
            <v>0.88549999999999995</v>
          </cell>
          <cell r="F896">
            <v>108.79061499999999</v>
          </cell>
          <cell r="G896">
            <v>634.95966999999996</v>
          </cell>
          <cell r="H896">
            <v>114.57926</v>
          </cell>
          <cell r="I896">
            <v>486.78166500000003</v>
          </cell>
        </row>
        <row r="897">
          <cell r="B897">
            <v>5990</v>
          </cell>
          <cell r="C897" t="str">
            <v>Daviess, KY</v>
          </cell>
          <cell r="E897">
            <v>0.88549999999999995</v>
          </cell>
          <cell r="F897">
            <v>108.79061499999999</v>
          </cell>
          <cell r="G897">
            <v>634.95966999999996</v>
          </cell>
          <cell r="H897">
            <v>114.57926</v>
          </cell>
          <cell r="I897">
            <v>486.78166500000003</v>
          </cell>
        </row>
        <row r="898">
          <cell r="B898">
            <v>6015</v>
          </cell>
          <cell r="C898" t="str">
            <v>Panama City, FL</v>
          </cell>
          <cell r="E898">
            <v>0.94079999999999997</v>
          </cell>
          <cell r="F898">
            <v>113.27710399999999</v>
          </cell>
          <cell r="G898">
            <v>661.146432</v>
          </cell>
          <cell r="H898">
            <v>118.235696</v>
          </cell>
          <cell r="I898">
            <v>505.37518399999999</v>
          </cell>
        </row>
        <row r="899">
          <cell r="B899">
            <v>6015</v>
          </cell>
          <cell r="C899" t="str">
            <v>Bay, FL</v>
          </cell>
          <cell r="E899">
            <v>0.94079999999999997</v>
          </cell>
          <cell r="F899">
            <v>113.27710399999999</v>
          </cell>
          <cell r="G899">
            <v>661.146432</v>
          </cell>
          <cell r="H899">
            <v>118.235696</v>
          </cell>
          <cell r="I899">
            <v>505.37518399999999</v>
          </cell>
        </row>
        <row r="900">
          <cell r="B900">
            <v>6020</v>
          </cell>
          <cell r="C900" t="str">
            <v>Parkersburg-Marietta, WV-OH</v>
          </cell>
          <cell r="E900">
            <v>0.86250000000000004</v>
          </cell>
          <cell r="F900">
            <v>106.92462500000001</v>
          </cell>
          <cell r="G900">
            <v>624.06825000000003</v>
          </cell>
          <cell r="H900">
            <v>113.05850000000001</v>
          </cell>
          <cell r="I900">
            <v>479.04837500000002</v>
          </cell>
        </row>
        <row r="901">
          <cell r="B901">
            <v>6020</v>
          </cell>
          <cell r="C901" t="str">
            <v>Washington, OH</v>
          </cell>
          <cell r="E901">
            <v>0.86250000000000004</v>
          </cell>
          <cell r="F901">
            <v>106.92462500000001</v>
          </cell>
          <cell r="G901">
            <v>624.06825000000003</v>
          </cell>
          <cell r="H901">
            <v>113.05850000000001</v>
          </cell>
          <cell r="I901">
            <v>479.04837500000002</v>
          </cell>
        </row>
        <row r="902">
          <cell r="B902">
            <v>6020</v>
          </cell>
          <cell r="C902" t="str">
            <v>Wood, WV</v>
          </cell>
          <cell r="E902">
            <v>0.86250000000000004</v>
          </cell>
          <cell r="F902">
            <v>106.92462500000001</v>
          </cell>
          <cell r="G902">
            <v>624.06825000000003</v>
          </cell>
          <cell r="H902">
            <v>113.05850000000001</v>
          </cell>
          <cell r="I902">
            <v>479.04837500000002</v>
          </cell>
        </row>
        <row r="903">
          <cell r="B903">
            <v>6080</v>
          </cell>
          <cell r="C903" t="str">
            <v>Pensacola, FL</v>
          </cell>
          <cell r="E903">
            <v>0.91739999999999999</v>
          </cell>
          <cell r="F903">
            <v>111.37866199999999</v>
          </cell>
          <cell r="G903">
            <v>650.06559600000003</v>
          </cell>
          <cell r="H903">
            <v>116.68848800000001</v>
          </cell>
          <cell r="I903">
            <v>497.50740200000001</v>
          </cell>
        </row>
        <row r="904">
          <cell r="B904">
            <v>6080</v>
          </cell>
          <cell r="C904" t="str">
            <v>Escambia, FL</v>
          </cell>
          <cell r="E904">
            <v>0.91739999999999999</v>
          </cell>
          <cell r="F904">
            <v>111.37866199999999</v>
          </cell>
          <cell r="G904">
            <v>650.06559600000003</v>
          </cell>
          <cell r="H904">
            <v>116.68848800000001</v>
          </cell>
          <cell r="I904">
            <v>497.50740200000001</v>
          </cell>
        </row>
        <row r="905">
          <cell r="B905">
            <v>6080</v>
          </cell>
          <cell r="C905" t="str">
            <v>Santa Rosa, FL</v>
          </cell>
          <cell r="E905">
            <v>0.91739999999999999</v>
          </cell>
          <cell r="F905">
            <v>111.37866199999999</v>
          </cell>
          <cell r="G905">
            <v>650.06559600000003</v>
          </cell>
          <cell r="H905">
            <v>116.68848800000001</v>
          </cell>
          <cell r="I905">
            <v>497.50740200000001</v>
          </cell>
        </row>
        <row r="906">
          <cell r="B906">
            <v>6120</v>
          </cell>
          <cell r="C906" t="str">
            <v xml:space="preserve">Peoria-Pekin, IL  </v>
          </cell>
          <cell r="E906">
            <v>0.9274</v>
          </cell>
          <cell r="F906">
            <v>112.18996199999999</v>
          </cell>
          <cell r="G906">
            <v>654.80099599999994</v>
          </cell>
          <cell r="H906">
            <v>117.34968800000001</v>
          </cell>
          <cell r="I906">
            <v>500.86970200000002</v>
          </cell>
        </row>
        <row r="907">
          <cell r="B907">
            <v>6120</v>
          </cell>
          <cell r="C907" t="str">
            <v>Peoria, IL</v>
          </cell>
          <cell r="E907">
            <v>0.9274</v>
          </cell>
          <cell r="F907">
            <v>112.18996199999999</v>
          </cell>
          <cell r="G907">
            <v>654.80099599999994</v>
          </cell>
          <cell r="H907">
            <v>117.34968800000001</v>
          </cell>
          <cell r="I907">
            <v>500.86970200000002</v>
          </cell>
        </row>
        <row r="908">
          <cell r="B908">
            <v>6120</v>
          </cell>
          <cell r="C908" t="str">
            <v>Tazewell, IL</v>
          </cell>
          <cell r="E908">
            <v>0.9274</v>
          </cell>
          <cell r="F908">
            <v>112.18996199999999</v>
          </cell>
          <cell r="G908">
            <v>654.80099599999994</v>
          </cell>
          <cell r="H908">
            <v>117.34968800000001</v>
          </cell>
          <cell r="I908">
            <v>500.86970200000002</v>
          </cell>
        </row>
        <row r="909">
          <cell r="B909">
            <v>6120</v>
          </cell>
          <cell r="C909" t="str">
            <v>Woodford, IL</v>
          </cell>
          <cell r="E909">
            <v>0.9274</v>
          </cell>
          <cell r="F909">
            <v>112.18996199999999</v>
          </cell>
          <cell r="G909">
            <v>654.80099599999994</v>
          </cell>
          <cell r="H909">
            <v>117.34968800000001</v>
          </cell>
          <cell r="I909">
            <v>500.86970200000002</v>
          </cell>
        </row>
        <row r="910">
          <cell r="B910">
            <v>6160</v>
          </cell>
          <cell r="C910" t="str">
            <v>Philadelphia, PA-NJ</v>
          </cell>
          <cell r="E910">
            <v>1.1369</v>
          </cell>
          <cell r="F910">
            <v>129.18669699999998</v>
          </cell>
          <cell r="G910">
            <v>754.00762600000007</v>
          </cell>
          <cell r="H910">
            <v>131.20182800000001</v>
          </cell>
          <cell r="I910">
            <v>571.30988700000012</v>
          </cell>
        </row>
        <row r="911">
          <cell r="B911">
            <v>6160</v>
          </cell>
          <cell r="C911" t="str">
            <v>Burlington, NJ</v>
          </cell>
          <cell r="E911">
            <v>1.1369</v>
          </cell>
          <cell r="F911">
            <v>129.18669699999998</v>
          </cell>
          <cell r="G911">
            <v>754.00762600000007</v>
          </cell>
          <cell r="H911">
            <v>131.20182800000001</v>
          </cell>
          <cell r="I911">
            <v>571.30988700000012</v>
          </cell>
        </row>
        <row r="912">
          <cell r="B912">
            <v>6160</v>
          </cell>
          <cell r="C912" t="str">
            <v>Camden, NJ</v>
          </cell>
          <cell r="E912">
            <v>1.1369</v>
          </cell>
          <cell r="F912">
            <v>129.18669699999998</v>
          </cell>
          <cell r="G912">
            <v>754.00762600000007</v>
          </cell>
          <cell r="H912">
            <v>131.20182800000001</v>
          </cell>
          <cell r="I912">
            <v>571.30988700000012</v>
          </cell>
        </row>
        <row r="913">
          <cell r="B913">
            <v>6160</v>
          </cell>
          <cell r="C913" t="str">
            <v>Gloucester, NJ</v>
          </cell>
          <cell r="E913">
            <v>1.1369</v>
          </cell>
          <cell r="F913">
            <v>129.18669699999998</v>
          </cell>
          <cell r="G913">
            <v>754.00762600000007</v>
          </cell>
          <cell r="H913">
            <v>131.20182800000001</v>
          </cell>
          <cell r="I913">
            <v>571.30988700000012</v>
          </cell>
        </row>
        <row r="914">
          <cell r="B914">
            <v>6160</v>
          </cell>
          <cell r="C914" t="str">
            <v>Salem, NJ</v>
          </cell>
          <cell r="E914">
            <v>1.1369</v>
          </cell>
          <cell r="F914">
            <v>129.18669699999998</v>
          </cell>
          <cell r="G914">
            <v>754.00762600000007</v>
          </cell>
          <cell r="H914">
            <v>131.20182800000001</v>
          </cell>
          <cell r="I914">
            <v>571.30988700000012</v>
          </cell>
        </row>
        <row r="915">
          <cell r="B915">
            <v>6160</v>
          </cell>
          <cell r="C915" t="str">
            <v>Bucks, PA</v>
          </cell>
          <cell r="E915">
            <v>1.1369</v>
          </cell>
          <cell r="F915">
            <v>129.18669699999998</v>
          </cell>
          <cell r="G915">
            <v>754.00762600000007</v>
          </cell>
          <cell r="H915">
            <v>131.20182800000001</v>
          </cell>
          <cell r="I915">
            <v>571.30988700000012</v>
          </cell>
        </row>
        <row r="916">
          <cell r="B916">
            <v>6160</v>
          </cell>
          <cell r="C916" t="str">
            <v>Chester, PA</v>
          </cell>
          <cell r="E916">
            <v>1.1369</v>
          </cell>
          <cell r="F916">
            <v>129.18669699999998</v>
          </cell>
          <cell r="G916">
            <v>754.00762600000007</v>
          </cell>
          <cell r="H916">
            <v>131.20182800000001</v>
          </cell>
          <cell r="I916">
            <v>571.30988700000012</v>
          </cell>
        </row>
        <row r="917">
          <cell r="B917">
            <v>6160</v>
          </cell>
          <cell r="C917" t="str">
            <v>Delaware, PA</v>
          </cell>
          <cell r="E917">
            <v>1.1369</v>
          </cell>
          <cell r="F917">
            <v>129.18669699999998</v>
          </cell>
          <cell r="G917">
            <v>754.00762600000007</v>
          </cell>
          <cell r="H917">
            <v>131.20182800000001</v>
          </cell>
          <cell r="I917">
            <v>571.30988700000012</v>
          </cell>
        </row>
        <row r="918">
          <cell r="B918">
            <v>6160</v>
          </cell>
          <cell r="C918" t="str">
            <v>Montgomery, PA</v>
          </cell>
          <cell r="E918">
            <v>1.1369</v>
          </cell>
          <cell r="F918">
            <v>129.18669699999998</v>
          </cell>
          <cell r="G918">
            <v>754.00762600000007</v>
          </cell>
          <cell r="H918">
            <v>131.20182800000001</v>
          </cell>
          <cell r="I918">
            <v>571.30988700000012</v>
          </cell>
        </row>
        <row r="919">
          <cell r="B919">
            <v>6160</v>
          </cell>
          <cell r="C919" t="str">
            <v>Philadelphia, PA</v>
          </cell>
          <cell r="E919">
            <v>1.1369</v>
          </cell>
          <cell r="F919">
            <v>129.18669699999998</v>
          </cell>
          <cell r="G919">
            <v>754.00762600000007</v>
          </cell>
          <cell r="H919">
            <v>131.20182800000001</v>
          </cell>
          <cell r="I919">
            <v>571.30988700000012</v>
          </cell>
        </row>
        <row r="920">
          <cell r="B920">
            <v>6200</v>
          </cell>
          <cell r="C920" t="str">
            <v xml:space="preserve">Phoenix-Mesa, AZ  </v>
          </cell>
          <cell r="E920">
            <v>1.0421</v>
          </cell>
          <cell r="F920">
            <v>121.49557299999999</v>
          </cell>
          <cell r="G920">
            <v>709.11603400000001</v>
          </cell>
          <cell r="H920">
            <v>124.93365200000001</v>
          </cell>
          <cell r="I920">
            <v>539.43528300000003</v>
          </cell>
        </row>
        <row r="921">
          <cell r="B921">
            <v>6200</v>
          </cell>
          <cell r="C921" t="str">
            <v>Maricopa, AZ</v>
          </cell>
          <cell r="E921">
            <v>1.0421</v>
          </cell>
          <cell r="F921">
            <v>121.49557299999999</v>
          </cell>
          <cell r="G921">
            <v>709.11603400000001</v>
          </cell>
          <cell r="H921">
            <v>124.93365200000001</v>
          </cell>
          <cell r="I921">
            <v>539.43528300000003</v>
          </cell>
        </row>
        <row r="922">
          <cell r="B922">
            <v>6200</v>
          </cell>
          <cell r="C922" t="str">
            <v>Pinal, AZ</v>
          </cell>
          <cell r="E922">
            <v>1.0421</v>
          </cell>
          <cell r="F922">
            <v>121.49557299999999</v>
          </cell>
          <cell r="G922">
            <v>709.11603400000001</v>
          </cell>
          <cell r="H922">
            <v>124.93365200000001</v>
          </cell>
          <cell r="I922">
            <v>539.43528300000003</v>
          </cell>
        </row>
        <row r="923">
          <cell r="B923">
            <v>6240</v>
          </cell>
          <cell r="C923" t="str">
            <v>Pine Bluff, AR</v>
          </cell>
          <cell r="E923">
            <v>0.84499999999999997</v>
          </cell>
          <cell r="F923">
            <v>105.50484999999999</v>
          </cell>
          <cell r="G923">
            <v>615.78129999999999</v>
          </cell>
          <cell r="H923">
            <v>111.9014</v>
          </cell>
          <cell r="I923">
            <v>473.16435000000001</v>
          </cell>
        </row>
        <row r="924">
          <cell r="B924">
            <v>6240</v>
          </cell>
          <cell r="C924" t="str">
            <v>Jefferson, AR</v>
          </cell>
          <cell r="E924">
            <v>0.84499999999999997</v>
          </cell>
          <cell r="F924">
            <v>105.50484999999999</v>
          </cell>
          <cell r="G924">
            <v>615.78129999999999</v>
          </cell>
          <cell r="H924">
            <v>111.9014</v>
          </cell>
          <cell r="I924">
            <v>473.16435000000001</v>
          </cell>
        </row>
        <row r="925">
          <cell r="B925">
            <v>6280</v>
          </cell>
          <cell r="C925" t="str">
            <v xml:space="preserve">Pittsburgh, PA </v>
          </cell>
          <cell r="E925">
            <v>0.99380000000000002</v>
          </cell>
          <cell r="F925">
            <v>117.576994</v>
          </cell>
          <cell r="G925">
            <v>686.24405200000001</v>
          </cell>
          <cell r="H925">
            <v>121.74005600000001</v>
          </cell>
          <cell r="I925">
            <v>523.19537400000002</v>
          </cell>
        </row>
        <row r="926">
          <cell r="B926">
            <v>6280</v>
          </cell>
          <cell r="C926" t="str">
            <v>Allegheny, PA</v>
          </cell>
          <cell r="E926">
            <v>0.99380000000000002</v>
          </cell>
          <cell r="F926">
            <v>117.576994</v>
          </cell>
          <cell r="G926">
            <v>686.24405200000001</v>
          </cell>
          <cell r="H926">
            <v>121.74005600000001</v>
          </cell>
          <cell r="I926">
            <v>523.19537400000002</v>
          </cell>
        </row>
        <row r="927">
          <cell r="B927">
            <v>6280</v>
          </cell>
          <cell r="C927" t="str">
            <v>Beaver, PA</v>
          </cell>
          <cell r="E927">
            <v>0.99380000000000002</v>
          </cell>
          <cell r="F927">
            <v>117.576994</v>
          </cell>
          <cell r="G927">
            <v>686.24405200000001</v>
          </cell>
          <cell r="H927">
            <v>121.74005600000001</v>
          </cell>
          <cell r="I927">
            <v>523.19537400000002</v>
          </cell>
        </row>
        <row r="928">
          <cell r="B928">
            <v>6280</v>
          </cell>
          <cell r="C928" t="str">
            <v>Butler, PA</v>
          </cell>
          <cell r="E928">
            <v>0.99380000000000002</v>
          </cell>
          <cell r="F928">
            <v>117.576994</v>
          </cell>
          <cell r="G928">
            <v>686.24405200000001</v>
          </cell>
          <cell r="H928">
            <v>121.74005600000001</v>
          </cell>
          <cell r="I928">
            <v>523.19537400000002</v>
          </cell>
        </row>
        <row r="929">
          <cell r="B929">
            <v>6280</v>
          </cell>
          <cell r="C929" t="str">
            <v xml:space="preserve">Fayette, PA        </v>
          </cell>
          <cell r="E929">
            <v>0.99380000000000002</v>
          </cell>
          <cell r="F929">
            <v>117.576994</v>
          </cell>
          <cell r="G929">
            <v>686.24405200000001</v>
          </cell>
          <cell r="H929">
            <v>121.74005600000001</v>
          </cell>
          <cell r="I929">
            <v>523.19537400000002</v>
          </cell>
        </row>
        <row r="930">
          <cell r="B930">
            <v>6280</v>
          </cell>
          <cell r="C930" t="str">
            <v>Washington, PA</v>
          </cell>
          <cell r="E930">
            <v>0.99380000000000002</v>
          </cell>
          <cell r="F930">
            <v>117.576994</v>
          </cell>
          <cell r="G930">
            <v>686.24405200000001</v>
          </cell>
          <cell r="H930">
            <v>121.74005600000001</v>
          </cell>
          <cell r="I930">
            <v>523.19537400000002</v>
          </cell>
        </row>
        <row r="931">
          <cell r="B931">
            <v>6280</v>
          </cell>
          <cell r="C931" t="str">
            <v>Westmoreland, PA</v>
          </cell>
          <cell r="E931">
            <v>0.99380000000000002</v>
          </cell>
          <cell r="F931">
            <v>117.576994</v>
          </cell>
          <cell r="G931">
            <v>686.24405200000001</v>
          </cell>
          <cell r="H931">
            <v>121.74005600000001</v>
          </cell>
          <cell r="I931">
            <v>523.19537400000002</v>
          </cell>
        </row>
        <row r="932">
          <cell r="B932">
            <v>6323</v>
          </cell>
          <cell r="C932" t="str">
            <v>Pittsfield, MA</v>
          </cell>
          <cell r="E932">
            <v>1.0862000000000001</v>
          </cell>
          <cell r="F932">
            <v>125.07340600000001</v>
          </cell>
          <cell r="G932">
            <v>729.99914799999999</v>
          </cell>
          <cell r="H932">
            <v>127.84954400000001</v>
          </cell>
          <cell r="I932">
            <v>554.26302600000008</v>
          </cell>
        </row>
        <row r="933">
          <cell r="B933">
            <v>6323</v>
          </cell>
          <cell r="C933" t="str">
            <v>Berkshire, MA</v>
          </cell>
          <cell r="E933">
            <v>1.0862000000000001</v>
          </cell>
          <cell r="F933">
            <v>125.07340600000001</v>
          </cell>
          <cell r="G933">
            <v>729.99914799999999</v>
          </cell>
          <cell r="H933">
            <v>127.84954400000001</v>
          </cell>
          <cell r="I933">
            <v>554.26302600000008</v>
          </cell>
        </row>
        <row r="934">
          <cell r="B934">
            <v>6340</v>
          </cell>
          <cell r="C934" t="str">
            <v>Pocatello, ID</v>
          </cell>
          <cell r="E934">
            <v>0.99460000000000004</v>
          </cell>
          <cell r="F934">
            <v>117.641898</v>
          </cell>
          <cell r="G934">
            <v>686.622884</v>
          </cell>
          <cell r="H934">
            <v>121.79295200000001</v>
          </cell>
          <cell r="I934">
            <v>523.46435800000006</v>
          </cell>
        </row>
        <row r="935">
          <cell r="B935">
            <v>6340</v>
          </cell>
          <cell r="C935" t="str">
            <v>Bannock, ID</v>
          </cell>
          <cell r="E935">
            <v>0.99460000000000004</v>
          </cell>
          <cell r="F935">
            <v>117.641898</v>
          </cell>
          <cell r="G935">
            <v>686.622884</v>
          </cell>
          <cell r="H935">
            <v>121.79295200000001</v>
          </cell>
          <cell r="I935">
            <v>523.46435800000006</v>
          </cell>
        </row>
        <row r="936">
          <cell r="B936">
            <v>6360</v>
          </cell>
          <cell r="C936" t="str">
            <v>Ponce, PR</v>
          </cell>
          <cell r="E936">
            <v>0.59440000000000004</v>
          </cell>
          <cell r="F936">
            <v>85.17367200000001</v>
          </cell>
          <cell r="G936">
            <v>497.11217600000003</v>
          </cell>
          <cell r="H936">
            <v>95.331727999999998</v>
          </cell>
          <cell r="I936">
            <v>388.90511200000003</v>
          </cell>
        </row>
        <row r="937">
          <cell r="B937">
            <v>6360</v>
          </cell>
          <cell r="C937" t="str">
            <v>Guayanilla, PR</v>
          </cell>
          <cell r="E937">
            <v>0.59440000000000004</v>
          </cell>
          <cell r="F937">
            <v>85.17367200000001</v>
          </cell>
          <cell r="G937">
            <v>497.11217600000003</v>
          </cell>
          <cell r="H937">
            <v>95.331727999999998</v>
          </cell>
          <cell r="I937">
            <v>388.90511200000003</v>
          </cell>
        </row>
        <row r="938">
          <cell r="B938">
            <v>6360</v>
          </cell>
          <cell r="C938" t="str">
            <v>Juana Diaz, PR</v>
          </cell>
          <cell r="E938">
            <v>0.59440000000000004</v>
          </cell>
          <cell r="F938">
            <v>85.17367200000001</v>
          </cell>
          <cell r="G938">
            <v>497.11217600000003</v>
          </cell>
          <cell r="H938">
            <v>95.331727999999998</v>
          </cell>
          <cell r="I938">
            <v>388.90511200000003</v>
          </cell>
        </row>
        <row r="939">
          <cell r="B939">
            <v>6360</v>
          </cell>
          <cell r="C939" t="str">
            <v>Penuelas, PR</v>
          </cell>
          <cell r="E939">
            <v>0.59440000000000004</v>
          </cell>
          <cell r="F939">
            <v>85.17367200000001</v>
          </cell>
          <cell r="G939">
            <v>497.11217600000003</v>
          </cell>
          <cell r="H939">
            <v>95.331727999999998</v>
          </cell>
          <cell r="I939">
            <v>388.90511200000003</v>
          </cell>
        </row>
        <row r="940">
          <cell r="B940">
            <v>6360</v>
          </cell>
          <cell r="C940" t="str">
            <v>Ponce, PR</v>
          </cell>
          <cell r="E940">
            <v>0.59440000000000004</v>
          </cell>
          <cell r="F940">
            <v>85.17367200000001</v>
          </cell>
          <cell r="G940">
            <v>497.11217600000003</v>
          </cell>
          <cell r="H940">
            <v>95.331727999999998</v>
          </cell>
          <cell r="I940">
            <v>388.90511200000003</v>
          </cell>
        </row>
        <row r="941">
          <cell r="B941">
            <v>6360</v>
          </cell>
          <cell r="C941" t="str">
            <v>Villalba, PR</v>
          </cell>
          <cell r="E941">
            <v>0.59440000000000004</v>
          </cell>
          <cell r="F941">
            <v>85.17367200000001</v>
          </cell>
          <cell r="G941">
            <v>497.11217600000003</v>
          </cell>
          <cell r="H941">
            <v>95.331727999999998</v>
          </cell>
          <cell r="I941">
            <v>388.90511200000003</v>
          </cell>
        </row>
        <row r="942">
          <cell r="B942">
            <v>6360</v>
          </cell>
          <cell r="C942" t="str">
            <v>Yauco, PR</v>
          </cell>
          <cell r="E942">
            <v>0.59440000000000004</v>
          </cell>
          <cell r="F942">
            <v>85.17367200000001</v>
          </cell>
          <cell r="G942">
            <v>497.11217600000003</v>
          </cell>
          <cell r="H942">
            <v>95.331727999999998</v>
          </cell>
          <cell r="I942">
            <v>388.90511200000003</v>
          </cell>
        </row>
        <row r="943">
          <cell r="B943">
            <v>6403</v>
          </cell>
          <cell r="C943" t="str">
            <v>Portland, ME</v>
          </cell>
          <cell r="E943">
            <v>1.0394000000000001</v>
          </cell>
          <cell r="F943">
            <v>121.276522</v>
          </cell>
          <cell r="G943">
            <v>707.83747600000004</v>
          </cell>
          <cell r="H943">
            <v>124.75512800000001</v>
          </cell>
          <cell r="I943">
            <v>538.52746200000001</v>
          </cell>
        </row>
        <row r="944">
          <cell r="B944">
            <v>6403</v>
          </cell>
          <cell r="C944" t="str">
            <v>Cumberland, ME</v>
          </cell>
          <cell r="E944">
            <v>1.0394000000000001</v>
          </cell>
          <cell r="F944">
            <v>121.276522</v>
          </cell>
          <cell r="G944">
            <v>707.83747600000004</v>
          </cell>
          <cell r="H944">
            <v>124.75512800000001</v>
          </cell>
          <cell r="I944">
            <v>538.52746200000001</v>
          </cell>
        </row>
        <row r="945">
          <cell r="B945">
            <v>6403</v>
          </cell>
          <cell r="C945" t="str">
            <v>Sagadahoc, ME</v>
          </cell>
          <cell r="E945">
            <v>1.0394000000000001</v>
          </cell>
          <cell r="F945">
            <v>121.276522</v>
          </cell>
          <cell r="G945">
            <v>707.83747600000004</v>
          </cell>
          <cell r="H945">
            <v>124.75512800000001</v>
          </cell>
          <cell r="I945">
            <v>538.52746200000001</v>
          </cell>
        </row>
        <row r="946">
          <cell r="B946">
            <v>6403</v>
          </cell>
          <cell r="C946" t="str">
            <v>York, ME</v>
          </cell>
          <cell r="E946">
            <v>1.0394000000000001</v>
          </cell>
          <cell r="F946">
            <v>121.276522</v>
          </cell>
          <cell r="G946">
            <v>707.83747600000004</v>
          </cell>
          <cell r="H946">
            <v>124.75512800000001</v>
          </cell>
          <cell r="I946">
            <v>538.52746200000001</v>
          </cell>
        </row>
        <row r="947">
          <cell r="B947">
            <v>6440</v>
          </cell>
          <cell r="C947" t="str">
            <v>Portland-Vancouver, OR-WA</v>
          </cell>
          <cell r="E947">
            <v>1.1319999999999999</v>
          </cell>
          <cell r="F947">
            <v>128.78915999999998</v>
          </cell>
          <cell r="G947">
            <v>751.68727999999999</v>
          </cell>
          <cell r="H947">
            <v>130.87783999999999</v>
          </cell>
          <cell r="I947">
            <v>569.66236000000004</v>
          </cell>
        </row>
        <row r="948">
          <cell r="B948">
            <v>6440</v>
          </cell>
          <cell r="C948" t="str">
            <v>Clackamas, OR</v>
          </cell>
          <cell r="E948">
            <v>1.1319999999999999</v>
          </cell>
          <cell r="F948">
            <v>128.78915999999998</v>
          </cell>
          <cell r="G948">
            <v>751.68727999999999</v>
          </cell>
          <cell r="H948">
            <v>130.87783999999999</v>
          </cell>
          <cell r="I948">
            <v>569.66236000000004</v>
          </cell>
        </row>
        <row r="949">
          <cell r="B949">
            <v>6440</v>
          </cell>
          <cell r="C949" t="str">
            <v>Columbia, OR</v>
          </cell>
          <cell r="E949">
            <v>1.1319999999999999</v>
          </cell>
          <cell r="F949">
            <v>128.78915999999998</v>
          </cell>
          <cell r="G949">
            <v>751.68727999999999</v>
          </cell>
          <cell r="H949">
            <v>130.87783999999999</v>
          </cell>
          <cell r="I949">
            <v>569.66236000000004</v>
          </cell>
        </row>
        <row r="950">
          <cell r="B950">
            <v>6440</v>
          </cell>
          <cell r="C950" t="str">
            <v>Multnomah, OR</v>
          </cell>
          <cell r="E950">
            <v>1.1319999999999999</v>
          </cell>
          <cell r="F950">
            <v>128.78915999999998</v>
          </cell>
          <cell r="G950">
            <v>751.68727999999999</v>
          </cell>
          <cell r="H950">
            <v>130.87783999999999</v>
          </cell>
          <cell r="I950">
            <v>569.66236000000004</v>
          </cell>
        </row>
        <row r="951">
          <cell r="B951">
            <v>6440</v>
          </cell>
          <cell r="C951" t="str">
            <v>Washington, OR</v>
          </cell>
          <cell r="E951">
            <v>1.1319999999999999</v>
          </cell>
          <cell r="F951">
            <v>128.78915999999998</v>
          </cell>
          <cell r="G951">
            <v>751.68727999999999</v>
          </cell>
          <cell r="H951">
            <v>130.87783999999999</v>
          </cell>
          <cell r="I951">
            <v>569.66236000000004</v>
          </cell>
        </row>
        <row r="952">
          <cell r="B952">
            <v>6440</v>
          </cell>
          <cell r="C952" t="str">
            <v>Yamhill, OR</v>
          </cell>
          <cell r="E952">
            <v>1.1319999999999999</v>
          </cell>
          <cell r="F952">
            <v>128.78915999999998</v>
          </cell>
          <cell r="G952">
            <v>751.68727999999999</v>
          </cell>
          <cell r="H952">
            <v>130.87783999999999</v>
          </cell>
          <cell r="I952">
            <v>569.66236000000004</v>
          </cell>
        </row>
        <row r="953">
          <cell r="B953">
            <v>6440</v>
          </cell>
          <cell r="C953" t="str">
            <v>Clark, WA</v>
          </cell>
          <cell r="E953">
            <v>1.1319999999999999</v>
          </cell>
          <cell r="F953">
            <v>128.78915999999998</v>
          </cell>
          <cell r="G953">
            <v>751.68727999999999</v>
          </cell>
          <cell r="H953">
            <v>130.87783999999999</v>
          </cell>
          <cell r="I953">
            <v>569.66236000000004</v>
          </cell>
        </row>
        <row r="954">
          <cell r="B954">
            <v>6483</v>
          </cell>
          <cell r="C954" t="str">
            <v>Providence-Warwick-</v>
          </cell>
          <cell r="E954">
            <v>1.1518999999999999</v>
          </cell>
          <cell r="F954">
            <v>130.40364699999998</v>
          </cell>
          <cell r="G954">
            <v>761.110726</v>
          </cell>
          <cell r="H954">
            <v>132.19362799999999</v>
          </cell>
          <cell r="I954">
            <v>576.35333700000001</v>
          </cell>
        </row>
        <row r="955">
          <cell r="B955">
            <v>6483</v>
          </cell>
          <cell r="C955" t="str">
            <v>Pawtucket, RI</v>
          </cell>
          <cell r="E955">
            <v>1.1518999999999999</v>
          </cell>
          <cell r="F955">
            <v>130.40364699999998</v>
          </cell>
          <cell r="G955">
            <v>761.110726</v>
          </cell>
          <cell r="H955">
            <v>132.19362799999999</v>
          </cell>
          <cell r="I955">
            <v>576.35333700000001</v>
          </cell>
        </row>
        <row r="956">
          <cell r="B956">
            <v>6483</v>
          </cell>
          <cell r="C956" t="str">
            <v>Bristol, RI</v>
          </cell>
          <cell r="E956">
            <v>1.1518999999999999</v>
          </cell>
          <cell r="F956">
            <v>130.40364699999998</v>
          </cell>
          <cell r="G956">
            <v>761.110726</v>
          </cell>
          <cell r="H956">
            <v>132.19362799999999</v>
          </cell>
          <cell r="I956">
            <v>576.35333700000001</v>
          </cell>
        </row>
        <row r="957">
          <cell r="B957">
            <v>6483</v>
          </cell>
          <cell r="C957" t="str">
            <v>Kent, RI</v>
          </cell>
          <cell r="E957">
            <v>1.1518999999999999</v>
          </cell>
          <cell r="F957">
            <v>130.40364699999998</v>
          </cell>
          <cell r="G957">
            <v>761.110726</v>
          </cell>
          <cell r="H957">
            <v>132.19362799999999</v>
          </cell>
          <cell r="I957">
            <v>576.35333700000001</v>
          </cell>
        </row>
        <row r="958">
          <cell r="B958">
            <v>6483</v>
          </cell>
          <cell r="C958" t="str">
            <v>Newport, RI</v>
          </cell>
          <cell r="E958">
            <v>1.1518999999999999</v>
          </cell>
          <cell r="F958">
            <v>130.40364699999998</v>
          </cell>
          <cell r="G958">
            <v>761.110726</v>
          </cell>
          <cell r="H958">
            <v>132.19362799999999</v>
          </cell>
          <cell r="I958">
            <v>576.35333700000001</v>
          </cell>
        </row>
        <row r="959">
          <cell r="B959">
            <v>6483</v>
          </cell>
          <cell r="C959" t="str">
            <v>Providence, RI</v>
          </cell>
          <cell r="E959">
            <v>1.1518999999999999</v>
          </cell>
          <cell r="F959">
            <v>130.40364699999998</v>
          </cell>
          <cell r="G959">
            <v>761.110726</v>
          </cell>
          <cell r="H959">
            <v>132.19362799999999</v>
          </cell>
          <cell r="I959">
            <v>576.35333700000001</v>
          </cell>
        </row>
        <row r="960">
          <cell r="B960">
            <v>6483</v>
          </cell>
          <cell r="C960" t="str">
            <v>Washington, RI</v>
          </cell>
          <cell r="E960">
            <v>1.1518999999999999</v>
          </cell>
          <cell r="F960">
            <v>130.40364699999998</v>
          </cell>
          <cell r="G960">
            <v>761.110726</v>
          </cell>
          <cell r="H960">
            <v>132.19362799999999</v>
          </cell>
          <cell r="I960">
            <v>576.35333700000001</v>
          </cell>
        </row>
        <row r="961">
          <cell r="B961">
            <v>6520</v>
          </cell>
          <cell r="C961" t="str">
            <v xml:space="preserve">Provo-Orem, UT  </v>
          </cell>
          <cell r="E961">
            <v>1.0595000000000001</v>
          </cell>
          <cell r="F961">
            <v>122.907235</v>
          </cell>
          <cell r="G961">
            <v>717.35563000000002</v>
          </cell>
          <cell r="H961">
            <v>126.08414000000002</v>
          </cell>
          <cell r="I961">
            <v>545.28568500000006</v>
          </cell>
        </row>
        <row r="962">
          <cell r="B962">
            <v>6520</v>
          </cell>
          <cell r="C962" t="str">
            <v>Utah, UT</v>
          </cell>
          <cell r="E962">
            <v>1.0595000000000001</v>
          </cell>
          <cell r="F962">
            <v>122.907235</v>
          </cell>
          <cell r="G962">
            <v>717.35563000000002</v>
          </cell>
          <cell r="H962">
            <v>126.08414000000002</v>
          </cell>
          <cell r="I962">
            <v>545.28568500000006</v>
          </cell>
        </row>
        <row r="963">
          <cell r="B963">
            <v>6560</v>
          </cell>
          <cell r="C963" t="str">
            <v xml:space="preserve">Pueblo, CO </v>
          </cell>
          <cell r="E963">
            <v>0.93600000000000005</v>
          </cell>
          <cell r="F963">
            <v>112.88768</v>
          </cell>
          <cell r="G963">
            <v>658.87344000000007</v>
          </cell>
          <cell r="H963">
            <v>117.91832000000001</v>
          </cell>
          <cell r="I963">
            <v>503.76128000000006</v>
          </cell>
        </row>
        <row r="964">
          <cell r="B964">
            <v>6560</v>
          </cell>
          <cell r="C964" t="str">
            <v>Pueblo, CO</v>
          </cell>
          <cell r="E964">
            <v>0.93600000000000005</v>
          </cell>
          <cell r="F964">
            <v>112.88768</v>
          </cell>
          <cell r="G964">
            <v>658.87344000000007</v>
          </cell>
          <cell r="H964">
            <v>117.91832000000001</v>
          </cell>
          <cell r="I964">
            <v>503.76128000000006</v>
          </cell>
        </row>
        <row r="965">
          <cell r="B965">
            <v>6580</v>
          </cell>
          <cell r="C965" t="str">
            <v xml:space="preserve">Punta Gorda, FL  </v>
          </cell>
          <cell r="E965">
            <v>0.97829999999999995</v>
          </cell>
          <cell r="F965">
            <v>116.319479</v>
          </cell>
          <cell r="G965">
            <v>678.90418199999999</v>
          </cell>
          <cell r="H965">
            <v>120.71519600000001</v>
          </cell>
          <cell r="I965">
            <v>517.98380900000006</v>
          </cell>
        </row>
        <row r="966">
          <cell r="B966">
            <v>6580</v>
          </cell>
          <cell r="C966" t="str">
            <v>Charlotte, FL</v>
          </cell>
          <cell r="E966">
            <v>0.97829999999999995</v>
          </cell>
          <cell r="F966">
            <v>116.319479</v>
          </cell>
          <cell r="G966">
            <v>678.90418199999999</v>
          </cell>
          <cell r="H966">
            <v>120.71519600000001</v>
          </cell>
          <cell r="I966">
            <v>517.98380900000006</v>
          </cell>
        </row>
        <row r="967">
          <cell r="B967">
            <v>6600</v>
          </cell>
          <cell r="C967" t="str">
            <v>Racine, WI</v>
          </cell>
          <cell r="E967">
            <v>0.99060000000000004</v>
          </cell>
          <cell r="F967">
            <v>117.31737800000001</v>
          </cell>
          <cell r="G967">
            <v>684.72872400000006</v>
          </cell>
          <cell r="H967">
            <v>121.52847200000001</v>
          </cell>
          <cell r="I967">
            <v>522.11943800000006</v>
          </cell>
        </row>
        <row r="968">
          <cell r="B968">
            <v>6600</v>
          </cell>
          <cell r="C968" t="str">
            <v>Racine, WI</v>
          </cell>
          <cell r="E968">
            <v>0.99060000000000004</v>
          </cell>
          <cell r="F968">
            <v>117.31737800000001</v>
          </cell>
          <cell r="G968">
            <v>684.72872400000006</v>
          </cell>
          <cell r="H968">
            <v>121.52847200000001</v>
          </cell>
          <cell r="I968">
            <v>522.11943800000006</v>
          </cell>
        </row>
        <row r="969">
          <cell r="B969">
            <v>6640</v>
          </cell>
          <cell r="C969" t="str">
            <v>Raleigh-Durham-Chapel Hill, NC</v>
          </cell>
          <cell r="E969">
            <v>1.0602</v>
          </cell>
          <cell r="F969">
            <v>122.964026</v>
          </cell>
          <cell r="G969">
            <v>717.68710800000008</v>
          </cell>
          <cell r="H969">
            <v>126.130424</v>
          </cell>
          <cell r="I969">
            <v>545.52104600000007</v>
          </cell>
        </row>
        <row r="970">
          <cell r="B970">
            <v>6640</v>
          </cell>
          <cell r="C970" t="str">
            <v>Chatham, NC</v>
          </cell>
          <cell r="E970">
            <v>1.0602</v>
          </cell>
          <cell r="F970">
            <v>122.964026</v>
          </cell>
          <cell r="G970">
            <v>717.68710800000008</v>
          </cell>
          <cell r="H970">
            <v>126.130424</v>
          </cell>
          <cell r="I970">
            <v>545.52104600000007</v>
          </cell>
        </row>
        <row r="971">
          <cell r="B971">
            <v>6640</v>
          </cell>
          <cell r="C971" t="str">
            <v>Durham, NC</v>
          </cell>
          <cell r="E971">
            <v>1.0602</v>
          </cell>
          <cell r="F971">
            <v>122.964026</v>
          </cell>
          <cell r="G971">
            <v>717.68710800000008</v>
          </cell>
          <cell r="H971">
            <v>126.130424</v>
          </cell>
          <cell r="I971">
            <v>545.52104600000007</v>
          </cell>
        </row>
        <row r="972">
          <cell r="B972">
            <v>6640</v>
          </cell>
          <cell r="C972" t="str">
            <v>Franklin, NC</v>
          </cell>
          <cell r="E972">
            <v>1.0602</v>
          </cell>
          <cell r="F972">
            <v>122.964026</v>
          </cell>
          <cell r="G972">
            <v>717.68710800000008</v>
          </cell>
          <cell r="H972">
            <v>126.130424</v>
          </cell>
          <cell r="I972">
            <v>545.52104600000007</v>
          </cell>
        </row>
        <row r="973">
          <cell r="B973">
            <v>6640</v>
          </cell>
          <cell r="C973" t="str">
            <v>Johnston, NC</v>
          </cell>
          <cell r="E973">
            <v>1.0602</v>
          </cell>
          <cell r="F973">
            <v>122.964026</v>
          </cell>
          <cell r="G973">
            <v>717.68710800000008</v>
          </cell>
          <cell r="H973">
            <v>126.130424</v>
          </cell>
          <cell r="I973">
            <v>545.52104600000007</v>
          </cell>
        </row>
        <row r="974">
          <cell r="B974">
            <v>6640</v>
          </cell>
          <cell r="C974" t="str">
            <v>Orange, NC</v>
          </cell>
          <cell r="E974">
            <v>1.0602</v>
          </cell>
          <cell r="F974">
            <v>122.964026</v>
          </cell>
          <cell r="G974">
            <v>717.68710800000008</v>
          </cell>
          <cell r="H974">
            <v>126.130424</v>
          </cell>
          <cell r="I974">
            <v>545.52104600000007</v>
          </cell>
        </row>
        <row r="975">
          <cell r="B975">
            <v>6640</v>
          </cell>
          <cell r="C975" t="str">
            <v>Wake, NC</v>
          </cell>
          <cell r="E975">
            <v>1.0602</v>
          </cell>
          <cell r="F975">
            <v>122.964026</v>
          </cell>
          <cell r="G975">
            <v>717.68710800000008</v>
          </cell>
          <cell r="H975">
            <v>126.130424</v>
          </cell>
          <cell r="I975">
            <v>545.52104600000007</v>
          </cell>
        </row>
        <row r="976">
          <cell r="B976">
            <v>6660</v>
          </cell>
          <cell r="C976" t="str">
            <v>Rapid City, SD</v>
          </cell>
          <cell r="E976">
            <v>0.93879999999999997</v>
          </cell>
          <cell r="F976">
            <v>113.11484399999999</v>
          </cell>
          <cell r="G976">
            <v>660.19935199999998</v>
          </cell>
          <cell r="H976">
            <v>118.10345599999999</v>
          </cell>
          <cell r="I976">
            <v>504.70272399999999</v>
          </cell>
        </row>
        <row r="977">
          <cell r="B977">
            <v>6660</v>
          </cell>
          <cell r="C977" t="str">
            <v>Pennington, SD</v>
          </cell>
          <cell r="E977">
            <v>0.93879999999999997</v>
          </cell>
          <cell r="F977">
            <v>113.11484399999999</v>
          </cell>
          <cell r="G977">
            <v>660.19935199999998</v>
          </cell>
          <cell r="H977">
            <v>118.10345599999999</v>
          </cell>
          <cell r="I977">
            <v>504.70272399999999</v>
          </cell>
        </row>
        <row r="978">
          <cell r="B978">
            <v>6680</v>
          </cell>
          <cell r="C978" t="str">
            <v>Reading, PA</v>
          </cell>
          <cell r="E978">
            <v>0.98640000000000005</v>
          </cell>
          <cell r="F978">
            <v>116.97663200000001</v>
          </cell>
          <cell r="G978">
            <v>682.73985600000003</v>
          </cell>
          <cell r="H978">
            <v>121.25076800000001</v>
          </cell>
          <cell r="I978">
            <v>520.7072720000001</v>
          </cell>
        </row>
        <row r="979">
          <cell r="B979">
            <v>6680</v>
          </cell>
          <cell r="C979" t="str">
            <v>Berks, PA</v>
          </cell>
          <cell r="E979">
            <v>0.98640000000000005</v>
          </cell>
          <cell r="F979">
            <v>116.97663200000001</v>
          </cell>
          <cell r="G979">
            <v>682.73985600000003</v>
          </cell>
          <cell r="H979">
            <v>121.25076800000001</v>
          </cell>
          <cell r="I979">
            <v>520.7072720000001</v>
          </cell>
        </row>
        <row r="980">
          <cell r="B980">
            <v>6690</v>
          </cell>
          <cell r="C980" t="str">
            <v xml:space="preserve">Redding, CA  </v>
          </cell>
          <cell r="E980">
            <v>1.1817</v>
          </cell>
          <cell r="F980">
            <v>132.82132100000001</v>
          </cell>
          <cell r="G980">
            <v>775.222218</v>
          </cell>
          <cell r="H980">
            <v>134.16400400000001</v>
          </cell>
          <cell r="I980">
            <v>586.37299099999996</v>
          </cell>
        </row>
        <row r="981">
          <cell r="B981">
            <v>6690</v>
          </cell>
          <cell r="C981" t="str">
            <v>Shasta, CA</v>
          </cell>
          <cell r="E981">
            <v>1.1817</v>
          </cell>
          <cell r="F981">
            <v>132.82132100000001</v>
          </cell>
          <cell r="G981">
            <v>775.222218</v>
          </cell>
          <cell r="H981">
            <v>134.16400400000001</v>
          </cell>
          <cell r="I981">
            <v>586.37299099999996</v>
          </cell>
        </row>
        <row r="982">
          <cell r="B982">
            <v>6720</v>
          </cell>
          <cell r="C982" t="str">
            <v xml:space="preserve">Reno, NV  </v>
          </cell>
          <cell r="E982">
            <v>1.1299999999999999</v>
          </cell>
          <cell r="F982">
            <v>128.62689999999998</v>
          </cell>
          <cell r="G982">
            <v>750.74019999999996</v>
          </cell>
          <cell r="H982">
            <v>130.7456</v>
          </cell>
          <cell r="I982">
            <v>568.98990000000003</v>
          </cell>
        </row>
        <row r="983">
          <cell r="B983">
            <v>6720</v>
          </cell>
          <cell r="C983" t="str">
            <v>Washoe, NV</v>
          </cell>
          <cell r="E983">
            <v>1.1299999999999999</v>
          </cell>
          <cell r="F983">
            <v>128.62689999999998</v>
          </cell>
          <cell r="G983">
            <v>750.74019999999996</v>
          </cell>
          <cell r="H983">
            <v>130.7456</v>
          </cell>
          <cell r="I983">
            <v>568.98990000000003</v>
          </cell>
        </row>
        <row r="984">
          <cell r="B984">
            <v>6740</v>
          </cell>
          <cell r="C984" t="str">
            <v>Richland-Kennewick-</v>
          </cell>
          <cell r="E984">
            <v>1.2195</v>
          </cell>
          <cell r="F984">
            <v>135.888035</v>
          </cell>
          <cell r="G984">
            <v>793.12203</v>
          </cell>
          <cell r="H984">
            <v>136.66334000000001</v>
          </cell>
          <cell r="I984">
            <v>599.08248500000002</v>
          </cell>
        </row>
        <row r="985">
          <cell r="B985">
            <v>6740</v>
          </cell>
          <cell r="C985" t="str">
            <v xml:space="preserve">Pasco, WA  </v>
          </cell>
          <cell r="E985">
            <v>1.2195</v>
          </cell>
          <cell r="F985">
            <v>135.888035</v>
          </cell>
          <cell r="G985">
            <v>793.12203</v>
          </cell>
          <cell r="H985">
            <v>136.66334000000001</v>
          </cell>
          <cell r="I985">
            <v>599.08248500000002</v>
          </cell>
        </row>
        <row r="986">
          <cell r="B986">
            <v>6740</v>
          </cell>
          <cell r="C986" t="str">
            <v>Benton, WA</v>
          </cell>
          <cell r="E986">
            <v>1.2195</v>
          </cell>
          <cell r="F986">
            <v>135.888035</v>
          </cell>
          <cell r="G986">
            <v>793.12203</v>
          </cell>
          <cell r="H986">
            <v>136.66334000000001</v>
          </cell>
          <cell r="I986">
            <v>599.08248500000002</v>
          </cell>
        </row>
        <row r="987">
          <cell r="B987">
            <v>6740</v>
          </cell>
          <cell r="C987" t="str">
            <v>Franklin, WA</v>
          </cell>
          <cell r="E987">
            <v>1.2195</v>
          </cell>
          <cell r="F987">
            <v>135.888035</v>
          </cell>
          <cell r="G987">
            <v>793.12203</v>
          </cell>
          <cell r="H987">
            <v>136.66334000000001</v>
          </cell>
          <cell r="I987">
            <v>599.08248500000002</v>
          </cell>
        </row>
        <row r="988">
          <cell r="B988">
            <v>6760</v>
          </cell>
          <cell r="C988" t="str">
            <v xml:space="preserve">Richmond-Petersburg, VA  </v>
          </cell>
          <cell r="E988">
            <v>1.0057</v>
          </cell>
          <cell r="F988">
            <v>118.542441</v>
          </cell>
          <cell r="G988">
            <v>691.87917800000002</v>
          </cell>
          <cell r="H988">
            <v>122.52688400000001</v>
          </cell>
          <cell r="I988">
            <v>527.1965110000001</v>
          </cell>
        </row>
        <row r="989">
          <cell r="B989">
            <v>6760</v>
          </cell>
          <cell r="C989" t="str">
            <v>Charles City County, VA</v>
          </cell>
          <cell r="E989">
            <v>1.0057</v>
          </cell>
          <cell r="F989">
            <v>118.542441</v>
          </cell>
          <cell r="G989">
            <v>691.87917800000002</v>
          </cell>
          <cell r="H989">
            <v>122.52688400000001</v>
          </cell>
          <cell r="I989">
            <v>527.1965110000001</v>
          </cell>
        </row>
        <row r="990">
          <cell r="B990">
            <v>6760</v>
          </cell>
          <cell r="C990" t="str">
            <v>Chesterfield, VA</v>
          </cell>
          <cell r="E990">
            <v>1.0057</v>
          </cell>
          <cell r="F990">
            <v>118.542441</v>
          </cell>
          <cell r="G990">
            <v>691.87917800000002</v>
          </cell>
          <cell r="H990">
            <v>122.52688400000001</v>
          </cell>
          <cell r="I990">
            <v>527.1965110000001</v>
          </cell>
        </row>
        <row r="991">
          <cell r="B991">
            <v>6760</v>
          </cell>
          <cell r="C991" t="str">
            <v>Colonial Heights City, VA</v>
          </cell>
          <cell r="E991">
            <v>1.0057</v>
          </cell>
          <cell r="F991">
            <v>118.542441</v>
          </cell>
          <cell r="G991">
            <v>691.87917800000002</v>
          </cell>
          <cell r="H991">
            <v>122.52688400000001</v>
          </cell>
          <cell r="I991">
            <v>527.1965110000001</v>
          </cell>
        </row>
        <row r="992">
          <cell r="B992">
            <v>6760</v>
          </cell>
          <cell r="C992" t="str">
            <v>Dinwiddie, VA</v>
          </cell>
          <cell r="E992">
            <v>1.0057</v>
          </cell>
          <cell r="F992">
            <v>118.542441</v>
          </cell>
          <cell r="G992">
            <v>691.87917800000002</v>
          </cell>
          <cell r="H992">
            <v>122.52688400000001</v>
          </cell>
          <cell r="I992">
            <v>527.1965110000001</v>
          </cell>
        </row>
        <row r="993">
          <cell r="B993">
            <v>6760</v>
          </cell>
          <cell r="C993" t="str">
            <v>Goochland, VA</v>
          </cell>
          <cell r="E993">
            <v>1.0057</v>
          </cell>
          <cell r="F993">
            <v>118.542441</v>
          </cell>
          <cell r="G993">
            <v>691.87917800000002</v>
          </cell>
          <cell r="H993">
            <v>122.52688400000001</v>
          </cell>
          <cell r="I993">
            <v>527.1965110000001</v>
          </cell>
        </row>
        <row r="994">
          <cell r="B994">
            <v>6760</v>
          </cell>
          <cell r="C994" t="str">
            <v>Hanover, VA</v>
          </cell>
          <cell r="E994">
            <v>1.0057</v>
          </cell>
          <cell r="F994">
            <v>118.542441</v>
          </cell>
          <cell r="G994">
            <v>691.87917800000002</v>
          </cell>
          <cell r="H994">
            <v>122.52688400000001</v>
          </cell>
          <cell r="I994">
            <v>527.1965110000001</v>
          </cell>
        </row>
        <row r="995">
          <cell r="B995">
            <v>6760</v>
          </cell>
          <cell r="C995" t="str">
            <v>Henrico, VA</v>
          </cell>
          <cell r="E995">
            <v>1.0057</v>
          </cell>
          <cell r="F995">
            <v>118.542441</v>
          </cell>
          <cell r="G995">
            <v>691.87917800000002</v>
          </cell>
          <cell r="H995">
            <v>122.52688400000001</v>
          </cell>
          <cell r="I995">
            <v>527.1965110000001</v>
          </cell>
        </row>
        <row r="996">
          <cell r="B996">
            <v>6760</v>
          </cell>
          <cell r="C996" t="str">
            <v>Hopewell City, VA</v>
          </cell>
          <cell r="E996">
            <v>1.0057</v>
          </cell>
          <cell r="F996">
            <v>118.542441</v>
          </cell>
          <cell r="G996">
            <v>691.87917800000002</v>
          </cell>
          <cell r="H996">
            <v>122.52688400000001</v>
          </cell>
          <cell r="I996">
            <v>527.1965110000001</v>
          </cell>
        </row>
        <row r="997">
          <cell r="B997">
            <v>6760</v>
          </cell>
          <cell r="C997" t="str">
            <v>New Kent, VA</v>
          </cell>
          <cell r="E997">
            <v>1.0057</v>
          </cell>
          <cell r="F997">
            <v>118.542441</v>
          </cell>
          <cell r="G997">
            <v>691.87917800000002</v>
          </cell>
          <cell r="H997">
            <v>122.52688400000001</v>
          </cell>
          <cell r="I997">
            <v>527.1965110000001</v>
          </cell>
        </row>
        <row r="998">
          <cell r="B998">
            <v>6760</v>
          </cell>
          <cell r="C998" t="str">
            <v>Petersburg City, VA</v>
          </cell>
          <cell r="E998">
            <v>1.0057</v>
          </cell>
          <cell r="F998">
            <v>118.542441</v>
          </cell>
          <cell r="G998">
            <v>691.87917800000002</v>
          </cell>
          <cell r="H998">
            <v>122.52688400000001</v>
          </cell>
          <cell r="I998">
            <v>527.1965110000001</v>
          </cell>
        </row>
        <row r="999">
          <cell r="B999">
            <v>6760</v>
          </cell>
          <cell r="C999" t="str">
            <v>Powhatan, VA</v>
          </cell>
          <cell r="E999">
            <v>1.0057</v>
          </cell>
          <cell r="F999">
            <v>118.542441</v>
          </cell>
          <cell r="G999">
            <v>691.87917800000002</v>
          </cell>
          <cell r="H999">
            <v>122.52688400000001</v>
          </cell>
          <cell r="I999">
            <v>527.1965110000001</v>
          </cell>
        </row>
        <row r="1000">
          <cell r="B1000">
            <v>6760</v>
          </cell>
          <cell r="C1000" t="str">
            <v>Prince George, VA</v>
          </cell>
          <cell r="E1000">
            <v>1.0057</v>
          </cell>
          <cell r="F1000">
            <v>118.542441</v>
          </cell>
          <cell r="G1000">
            <v>691.87917800000002</v>
          </cell>
          <cell r="H1000">
            <v>122.52688400000001</v>
          </cell>
          <cell r="I1000">
            <v>527.1965110000001</v>
          </cell>
        </row>
        <row r="1001">
          <cell r="B1001">
            <v>6760</v>
          </cell>
          <cell r="C1001" t="str">
            <v>Richmond City, VA</v>
          </cell>
          <cell r="E1001">
            <v>1.0057</v>
          </cell>
          <cell r="F1001">
            <v>118.542441</v>
          </cell>
          <cell r="G1001">
            <v>691.87917800000002</v>
          </cell>
          <cell r="H1001">
            <v>122.52688400000001</v>
          </cell>
          <cell r="I1001">
            <v>527.1965110000001</v>
          </cell>
        </row>
        <row r="1002">
          <cell r="B1002">
            <v>6780</v>
          </cell>
          <cell r="C1002" t="str">
            <v xml:space="preserve">Riverside-San Bernardino, CA  </v>
          </cell>
          <cell r="E1002">
            <v>1.2060999999999999</v>
          </cell>
          <cell r="F1002">
            <v>134.80089299999997</v>
          </cell>
          <cell r="G1002">
            <v>786.77659399999993</v>
          </cell>
          <cell r="H1002">
            <v>135.777332</v>
          </cell>
          <cell r="I1002">
            <v>594.57700299999999</v>
          </cell>
        </row>
        <row r="1003">
          <cell r="B1003">
            <v>6780</v>
          </cell>
          <cell r="C1003" t="str">
            <v>Riverside, CA</v>
          </cell>
          <cell r="E1003">
            <v>1.2060999999999999</v>
          </cell>
          <cell r="F1003">
            <v>134.80089299999997</v>
          </cell>
          <cell r="G1003">
            <v>786.77659399999993</v>
          </cell>
          <cell r="H1003">
            <v>135.777332</v>
          </cell>
          <cell r="I1003">
            <v>594.57700299999999</v>
          </cell>
        </row>
        <row r="1004">
          <cell r="B1004">
            <v>6780</v>
          </cell>
          <cell r="C1004" t="str">
            <v>San Bernardino, CA</v>
          </cell>
          <cell r="E1004">
            <v>1.2060999999999999</v>
          </cell>
          <cell r="F1004">
            <v>134.80089299999997</v>
          </cell>
          <cell r="G1004">
            <v>786.77659399999993</v>
          </cell>
          <cell r="H1004">
            <v>135.777332</v>
          </cell>
          <cell r="I1004">
            <v>594.57700299999999</v>
          </cell>
        </row>
        <row r="1005">
          <cell r="B1005">
            <v>6800</v>
          </cell>
          <cell r="C1005" t="str">
            <v xml:space="preserve">Roanoke, VA  </v>
          </cell>
          <cell r="E1005">
            <v>0.91420000000000001</v>
          </cell>
          <cell r="F1005">
            <v>111.119046</v>
          </cell>
          <cell r="G1005">
            <v>648.55026799999996</v>
          </cell>
          <cell r="H1005">
            <v>116.476904</v>
          </cell>
          <cell r="I1005">
            <v>496.43146600000006</v>
          </cell>
        </row>
        <row r="1006">
          <cell r="B1006">
            <v>6800</v>
          </cell>
          <cell r="C1006" t="str">
            <v>Botetourt, VA</v>
          </cell>
          <cell r="E1006">
            <v>0.91420000000000001</v>
          </cell>
          <cell r="F1006">
            <v>111.119046</v>
          </cell>
          <cell r="G1006">
            <v>648.55026799999996</v>
          </cell>
          <cell r="H1006">
            <v>116.476904</v>
          </cell>
          <cell r="I1006">
            <v>496.43146600000006</v>
          </cell>
        </row>
        <row r="1007">
          <cell r="B1007">
            <v>6800</v>
          </cell>
          <cell r="C1007" t="str">
            <v>Roanoke, VA</v>
          </cell>
          <cell r="E1007">
            <v>0.91420000000000001</v>
          </cell>
          <cell r="F1007">
            <v>111.119046</v>
          </cell>
          <cell r="G1007">
            <v>648.55026799999996</v>
          </cell>
          <cell r="H1007">
            <v>116.476904</v>
          </cell>
          <cell r="I1007">
            <v>496.43146600000006</v>
          </cell>
        </row>
        <row r="1008">
          <cell r="B1008">
            <v>6800</v>
          </cell>
          <cell r="C1008" t="str">
            <v>Roanoke City, VA</v>
          </cell>
          <cell r="E1008">
            <v>0.91420000000000001</v>
          </cell>
          <cell r="F1008">
            <v>111.119046</v>
          </cell>
          <cell r="G1008">
            <v>648.55026799999996</v>
          </cell>
          <cell r="H1008">
            <v>116.476904</v>
          </cell>
          <cell r="I1008">
            <v>496.43146600000006</v>
          </cell>
        </row>
        <row r="1009">
          <cell r="B1009">
            <v>6800</v>
          </cell>
          <cell r="C1009" t="str">
            <v>Salem City, VA</v>
          </cell>
          <cell r="E1009">
            <v>0.91420000000000001</v>
          </cell>
          <cell r="F1009">
            <v>111.119046</v>
          </cell>
          <cell r="G1009">
            <v>648.55026799999996</v>
          </cell>
          <cell r="H1009">
            <v>116.476904</v>
          </cell>
          <cell r="I1009">
            <v>496.43146600000006</v>
          </cell>
        </row>
        <row r="1010">
          <cell r="B1010">
            <v>6820</v>
          </cell>
          <cell r="C1010" t="str">
            <v>Rochester, MN</v>
          </cell>
          <cell r="E1010">
            <v>1.2882</v>
          </cell>
          <cell r="F1010">
            <v>141.46166599999998</v>
          </cell>
          <cell r="G1010">
            <v>825.65422799999999</v>
          </cell>
          <cell r="H1010">
            <v>141.20578399999999</v>
          </cell>
          <cell r="I1010">
            <v>622.18148600000006</v>
          </cell>
        </row>
        <row r="1011">
          <cell r="B1011">
            <v>6820</v>
          </cell>
          <cell r="C1011" t="str">
            <v>Olmsted, MN</v>
          </cell>
          <cell r="E1011">
            <v>1.2882</v>
          </cell>
          <cell r="F1011">
            <v>141.46166599999998</v>
          </cell>
          <cell r="G1011">
            <v>825.65422799999999</v>
          </cell>
          <cell r="H1011">
            <v>141.20578399999999</v>
          </cell>
          <cell r="I1011">
            <v>622.18148600000006</v>
          </cell>
        </row>
        <row r="1012">
          <cell r="B1012">
            <v>6840</v>
          </cell>
          <cell r="C1012" t="str">
            <v>Rochester, NY</v>
          </cell>
          <cell r="E1012">
            <v>0.97570000000000001</v>
          </cell>
          <cell r="F1012">
            <v>116.108541</v>
          </cell>
          <cell r="G1012">
            <v>677.67297800000006</v>
          </cell>
          <cell r="H1012">
            <v>120.543284</v>
          </cell>
          <cell r="I1012">
            <v>517.10961100000009</v>
          </cell>
        </row>
        <row r="1013">
          <cell r="B1013">
            <v>6840</v>
          </cell>
          <cell r="C1013" t="str">
            <v>Genesee, NY</v>
          </cell>
          <cell r="E1013">
            <v>0.97570000000000001</v>
          </cell>
          <cell r="F1013">
            <v>116.108541</v>
          </cell>
          <cell r="G1013">
            <v>677.67297800000006</v>
          </cell>
          <cell r="H1013">
            <v>120.543284</v>
          </cell>
          <cell r="I1013">
            <v>517.10961100000009</v>
          </cell>
        </row>
        <row r="1014">
          <cell r="B1014">
            <v>6840</v>
          </cell>
          <cell r="C1014" t="str">
            <v>Livingston, NY</v>
          </cell>
          <cell r="E1014">
            <v>0.97570000000000001</v>
          </cell>
          <cell r="F1014">
            <v>116.108541</v>
          </cell>
          <cell r="G1014">
            <v>677.67297800000006</v>
          </cell>
          <cell r="H1014">
            <v>120.543284</v>
          </cell>
          <cell r="I1014">
            <v>517.10961100000009</v>
          </cell>
        </row>
        <row r="1015">
          <cell r="B1015">
            <v>6840</v>
          </cell>
          <cell r="C1015" t="str">
            <v>Monroe, NY</v>
          </cell>
          <cell r="E1015">
            <v>0.97570000000000001</v>
          </cell>
          <cell r="F1015">
            <v>116.108541</v>
          </cell>
          <cell r="G1015">
            <v>677.67297800000006</v>
          </cell>
          <cell r="H1015">
            <v>120.543284</v>
          </cell>
          <cell r="I1015">
            <v>517.10961100000009</v>
          </cell>
        </row>
        <row r="1016">
          <cell r="B1016">
            <v>6840</v>
          </cell>
          <cell r="C1016" t="str">
            <v>Ontario, NY</v>
          </cell>
          <cell r="E1016">
            <v>0.97570000000000001</v>
          </cell>
          <cell r="F1016">
            <v>116.108541</v>
          </cell>
          <cell r="G1016">
            <v>677.67297800000006</v>
          </cell>
          <cell r="H1016">
            <v>120.543284</v>
          </cell>
          <cell r="I1016">
            <v>517.10961100000009</v>
          </cell>
        </row>
        <row r="1017">
          <cell r="B1017">
            <v>6840</v>
          </cell>
          <cell r="C1017" t="str">
            <v>Orleans, NY</v>
          </cell>
          <cell r="E1017">
            <v>0.97570000000000001</v>
          </cell>
          <cell r="F1017">
            <v>116.108541</v>
          </cell>
          <cell r="G1017">
            <v>677.67297800000006</v>
          </cell>
          <cell r="H1017">
            <v>120.543284</v>
          </cell>
          <cell r="I1017">
            <v>517.10961100000009</v>
          </cell>
        </row>
        <row r="1018">
          <cell r="B1018">
            <v>6840</v>
          </cell>
          <cell r="C1018" t="str">
            <v>Wayne, NY</v>
          </cell>
          <cell r="E1018">
            <v>0.97570000000000001</v>
          </cell>
          <cell r="F1018">
            <v>116.108541</v>
          </cell>
          <cell r="G1018">
            <v>677.67297800000006</v>
          </cell>
          <cell r="H1018">
            <v>120.543284</v>
          </cell>
          <cell r="I1018">
            <v>517.10961100000009</v>
          </cell>
        </row>
        <row r="1019">
          <cell r="B1019">
            <v>6880</v>
          </cell>
          <cell r="C1019" t="str">
            <v>Rockford, IL</v>
          </cell>
          <cell r="E1019">
            <v>1.0214000000000001</v>
          </cell>
          <cell r="F1019">
            <v>119.81618200000001</v>
          </cell>
          <cell r="G1019">
            <v>699.31375600000001</v>
          </cell>
          <cell r="H1019">
            <v>123.56496800000001</v>
          </cell>
          <cell r="I1019">
            <v>532.47532200000001</v>
          </cell>
        </row>
        <row r="1020">
          <cell r="B1020">
            <v>6880</v>
          </cell>
          <cell r="C1020" t="str">
            <v>Boone, IL</v>
          </cell>
          <cell r="E1020">
            <v>1.0214000000000001</v>
          </cell>
          <cell r="F1020">
            <v>119.81618200000001</v>
          </cell>
          <cell r="G1020">
            <v>699.31375600000001</v>
          </cell>
          <cell r="H1020">
            <v>123.56496800000001</v>
          </cell>
          <cell r="I1020">
            <v>532.47532200000001</v>
          </cell>
        </row>
        <row r="1021">
          <cell r="B1021">
            <v>6880</v>
          </cell>
          <cell r="C1021" t="str">
            <v>Ogle, IL</v>
          </cell>
          <cell r="E1021">
            <v>1.0214000000000001</v>
          </cell>
          <cell r="F1021">
            <v>119.81618200000001</v>
          </cell>
          <cell r="G1021">
            <v>699.31375600000001</v>
          </cell>
          <cell r="H1021">
            <v>123.56496800000001</v>
          </cell>
          <cell r="I1021">
            <v>532.47532200000001</v>
          </cell>
        </row>
        <row r="1022">
          <cell r="B1022">
            <v>6880</v>
          </cell>
          <cell r="C1022" t="str">
            <v>Winnebago, IL</v>
          </cell>
          <cell r="E1022">
            <v>1.0214000000000001</v>
          </cell>
          <cell r="F1022">
            <v>119.81618200000001</v>
          </cell>
          <cell r="G1022">
            <v>699.31375600000001</v>
          </cell>
          <cell r="H1022">
            <v>123.56496800000001</v>
          </cell>
          <cell r="I1022">
            <v>532.47532200000001</v>
          </cell>
        </row>
        <row r="1023">
          <cell r="B1023">
            <v>6895</v>
          </cell>
          <cell r="C1023" t="str">
            <v xml:space="preserve">Rocky Mount, NC  </v>
          </cell>
          <cell r="E1023">
            <v>0.97929999999999995</v>
          </cell>
          <cell r="F1023">
            <v>116.40060899999999</v>
          </cell>
          <cell r="G1023">
            <v>679.37772199999995</v>
          </cell>
          <cell r="H1023">
            <v>120.781316</v>
          </cell>
          <cell r="I1023">
            <v>518.32003899999995</v>
          </cell>
        </row>
        <row r="1024">
          <cell r="B1024">
            <v>6895</v>
          </cell>
          <cell r="C1024" t="str">
            <v>Edgecombe, NC</v>
          </cell>
          <cell r="E1024">
            <v>0.97929999999999995</v>
          </cell>
          <cell r="F1024">
            <v>116.40060899999999</v>
          </cell>
          <cell r="G1024">
            <v>679.37772199999995</v>
          </cell>
          <cell r="H1024">
            <v>120.781316</v>
          </cell>
          <cell r="I1024">
            <v>518.32003899999995</v>
          </cell>
        </row>
        <row r="1025">
          <cell r="B1025">
            <v>6895</v>
          </cell>
          <cell r="C1025" t="str">
            <v>Nash, NC</v>
          </cell>
          <cell r="E1025">
            <v>0.97929999999999995</v>
          </cell>
          <cell r="F1025">
            <v>116.40060899999999</v>
          </cell>
          <cell r="G1025">
            <v>679.37772199999995</v>
          </cell>
          <cell r="H1025">
            <v>120.781316</v>
          </cell>
          <cell r="I1025">
            <v>518.32003899999995</v>
          </cell>
        </row>
        <row r="1026">
          <cell r="B1026">
            <v>6920</v>
          </cell>
          <cell r="C1026" t="str">
            <v>Sacramento, CA</v>
          </cell>
          <cell r="E1026">
            <v>1.2203999999999999</v>
          </cell>
          <cell r="F1026">
            <v>135.961052</v>
          </cell>
          <cell r="G1026">
            <v>793.54821600000002</v>
          </cell>
          <cell r="H1026">
            <v>136.722848</v>
          </cell>
          <cell r="I1026">
            <v>599.38509199999999</v>
          </cell>
        </row>
        <row r="1027">
          <cell r="B1027">
            <v>6920</v>
          </cell>
          <cell r="C1027" t="str">
            <v>El Dorado, CA</v>
          </cell>
          <cell r="E1027">
            <v>1.2203999999999999</v>
          </cell>
          <cell r="F1027">
            <v>135.961052</v>
          </cell>
          <cell r="G1027">
            <v>793.54821600000002</v>
          </cell>
          <cell r="H1027">
            <v>136.722848</v>
          </cell>
          <cell r="I1027">
            <v>599.38509199999999</v>
          </cell>
        </row>
        <row r="1028">
          <cell r="B1028">
            <v>6920</v>
          </cell>
          <cell r="C1028" t="str">
            <v>Placer, CA</v>
          </cell>
          <cell r="E1028">
            <v>1.2203999999999999</v>
          </cell>
          <cell r="F1028">
            <v>135.961052</v>
          </cell>
          <cell r="G1028">
            <v>793.54821600000002</v>
          </cell>
          <cell r="H1028">
            <v>136.722848</v>
          </cell>
          <cell r="I1028">
            <v>599.38509199999999</v>
          </cell>
        </row>
        <row r="1029">
          <cell r="B1029">
            <v>6920</v>
          </cell>
          <cell r="C1029" t="str">
            <v>Sacramento, CA</v>
          </cell>
          <cell r="E1029">
            <v>1.2203999999999999</v>
          </cell>
          <cell r="F1029">
            <v>135.961052</v>
          </cell>
          <cell r="G1029">
            <v>793.54821600000002</v>
          </cell>
          <cell r="H1029">
            <v>136.722848</v>
          </cell>
          <cell r="I1029">
            <v>599.38509199999999</v>
          </cell>
        </row>
        <row r="1030">
          <cell r="B1030">
            <v>6960</v>
          </cell>
          <cell r="C1030" t="str">
            <v xml:space="preserve">Saginaw-Bay City-Midland, MI  </v>
          </cell>
          <cell r="E1030">
            <v>1.0241</v>
          </cell>
          <cell r="F1030">
            <v>120.03523300000001</v>
          </cell>
          <cell r="G1030">
            <v>700.59231399999999</v>
          </cell>
          <cell r="H1030">
            <v>123.743492</v>
          </cell>
          <cell r="I1030">
            <v>533.38314300000002</v>
          </cell>
        </row>
        <row r="1031">
          <cell r="B1031">
            <v>6960</v>
          </cell>
          <cell r="C1031" t="str">
            <v>Bay, MI</v>
          </cell>
          <cell r="E1031">
            <v>1.0241</v>
          </cell>
          <cell r="F1031">
            <v>120.03523300000001</v>
          </cell>
          <cell r="G1031">
            <v>700.59231399999999</v>
          </cell>
          <cell r="H1031">
            <v>123.743492</v>
          </cell>
          <cell r="I1031">
            <v>533.38314300000002</v>
          </cell>
        </row>
        <row r="1032">
          <cell r="B1032">
            <v>6960</v>
          </cell>
          <cell r="C1032" t="str">
            <v>Midland, MI</v>
          </cell>
          <cell r="E1032">
            <v>1.0241</v>
          </cell>
          <cell r="F1032">
            <v>120.03523300000001</v>
          </cell>
          <cell r="G1032">
            <v>700.59231399999999</v>
          </cell>
          <cell r="H1032">
            <v>123.743492</v>
          </cell>
          <cell r="I1032">
            <v>533.38314300000002</v>
          </cell>
        </row>
        <row r="1033">
          <cell r="B1033">
            <v>6960</v>
          </cell>
          <cell r="C1033" t="str">
            <v>Saginaw, MI</v>
          </cell>
          <cell r="E1033">
            <v>1.0241</v>
          </cell>
          <cell r="F1033">
            <v>120.03523300000001</v>
          </cell>
          <cell r="G1033">
            <v>700.59231399999999</v>
          </cell>
          <cell r="H1033">
            <v>123.743492</v>
          </cell>
          <cell r="I1033">
            <v>533.38314300000002</v>
          </cell>
        </row>
        <row r="1034">
          <cell r="B1034">
            <v>6980</v>
          </cell>
          <cell r="C1034" t="str">
            <v xml:space="preserve">St. Cloud, MN  </v>
          </cell>
          <cell r="E1034">
            <v>1.0294000000000001</v>
          </cell>
          <cell r="F1034">
            <v>120.46522200000001</v>
          </cell>
          <cell r="G1034">
            <v>703.10207600000012</v>
          </cell>
          <cell r="H1034">
            <v>124.09392800000001</v>
          </cell>
          <cell r="I1034">
            <v>535.16516200000001</v>
          </cell>
        </row>
        <row r="1035">
          <cell r="B1035">
            <v>6980</v>
          </cell>
          <cell r="C1035" t="str">
            <v>Benton, MN</v>
          </cell>
          <cell r="E1035">
            <v>1.0294000000000001</v>
          </cell>
          <cell r="F1035">
            <v>120.46522200000001</v>
          </cell>
          <cell r="G1035">
            <v>703.10207600000012</v>
          </cell>
          <cell r="H1035">
            <v>124.09392800000001</v>
          </cell>
          <cell r="I1035">
            <v>535.16516200000001</v>
          </cell>
        </row>
        <row r="1036">
          <cell r="B1036">
            <v>6980</v>
          </cell>
          <cell r="C1036" t="str">
            <v>Stearns, MN</v>
          </cell>
          <cell r="E1036">
            <v>1.0294000000000001</v>
          </cell>
          <cell r="F1036">
            <v>120.46522200000001</v>
          </cell>
          <cell r="G1036">
            <v>703.10207600000012</v>
          </cell>
          <cell r="H1036">
            <v>124.09392800000001</v>
          </cell>
          <cell r="I1036">
            <v>535.16516200000001</v>
          </cell>
        </row>
        <row r="1037">
          <cell r="B1037">
            <v>7000</v>
          </cell>
          <cell r="C1037" t="str">
            <v xml:space="preserve">St. Joseph, MO  </v>
          </cell>
          <cell r="E1037">
            <v>0.85119999999999996</v>
          </cell>
          <cell r="F1037">
            <v>106.00785599999999</v>
          </cell>
          <cell r="G1037">
            <v>618.71724799999993</v>
          </cell>
          <cell r="H1037">
            <v>112.31134400000001</v>
          </cell>
          <cell r="I1037">
            <v>475.24897600000003</v>
          </cell>
        </row>
        <row r="1038">
          <cell r="B1038">
            <v>7000</v>
          </cell>
          <cell r="C1038" t="str">
            <v>Andrew, MO</v>
          </cell>
          <cell r="E1038">
            <v>0.85119999999999996</v>
          </cell>
          <cell r="F1038">
            <v>106.00785599999999</v>
          </cell>
          <cell r="G1038">
            <v>618.71724799999993</v>
          </cell>
          <cell r="H1038">
            <v>112.31134400000001</v>
          </cell>
          <cell r="I1038">
            <v>475.24897600000003</v>
          </cell>
        </row>
        <row r="1039">
          <cell r="B1039">
            <v>7000</v>
          </cell>
          <cell r="C1039" t="str">
            <v>Buchanan, MO</v>
          </cell>
          <cell r="E1039">
            <v>0.85119999999999996</v>
          </cell>
          <cell r="F1039">
            <v>106.00785599999999</v>
          </cell>
          <cell r="G1039">
            <v>618.71724799999993</v>
          </cell>
          <cell r="H1039">
            <v>112.31134400000001</v>
          </cell>
          <cell r="I1039">
            <v>475.24897600000003</v>
          </cell>
        </row>
        <row r="1040">
          <cell r="B1040">
            <v>7040</v>
          </cell>
          <cell r="C1040" t="str">
            <v>St. Louis, MO-IL</v>
          </cell>
          <cell r="E1040">
            <v>0.93969999999999998</v>
          </cell>
          <cell r="F1040">
            <v>113.187861</v>
          </cell>
          <cell r="G1040">
            <v>660.62553800000001</v>
          </cell>
          <cell r="H1040">
            <v>118.162964</v>
          </cell>
          <cell r="I1040">
            <v>505.00533100000001</v>
          </cell>
        </row>
        <row r="1041">
          <cell r="B1041">
            <v>7040</v>
          </cell>
          <cell r="C1041" t="str">
            <v>Franklin, MO</v>
          </cell>
          <cell r="E1041">
            <v>0.93969999999999998</v>
          </cell>
          <cell r="F1041">
            <v>113.187861</v>
          </cell>
          <cell r="G1041">
            <v>660.62553800000001</v>
          </cell>
          <cell r="H1041">
            <v>118.162964</v>
          </cell>
          <cell r="I1041">
            <v>505.00533100000001</v>
          </cell>
        </row>
        <row r="1042">
          <cell r="B1042">
            <v>7040</v>
          </cell>
          <cell r="C1042" t="str">
            <v>Jefferson, MO</v>
          </cell>
          <cell r="E1042">
            <v>0.93969999999999998</v>
          </cell>
          <cell r="F1042">
            <v>113.187861</v>
          </cell>
          <cell r="G1042">
            <v>660.62553800000001</v>
          </cell>
          <cell r="H1042">
            <v>118.162964</v>
          </cell>
          <cell r="I1042">
            <v>505.00533100000001</v>
          </cell>
        </row>
        <row r="1043">
          <cell r="B1043">
            <v>7040</v>
          </cell>
          <cell r="C1043" t="str">
            <v>Lincoln, MO</v>
          </cell>
          <cell r="E1043">
            <v>0.93969999999999998</v>
          </cell>
          <cell r="F1043">
            <v>113.187861</v>
          </cell>
          <cell r="G1043">
            <v>660.62553800000001</v>
          </cell>
          <cell r="H1043">
            <v>118.162964</v>
          </cell>
          <cell r="I1043">
            <v>505.00533100000001</v>
          </cell>
        </row>
        <row r="1044">
          <cell r="B1044">
            <v>7040</v>
          </cell>
          <cell r="C1044" t="str">
            <v>St. Charles, MO</v>
          </cell>
          <cell r="E1044">
            <v>0.93969999999999998</v>
          </cell>
          <cell r="F1044">
            <v>113.187861</v>
          </cell>
          <cell r="G1044">
            <v>660.62553800000001</v>
          </cell>
          <cell r="H1044">
            <v>118.162964</v>
          </cell>
          <cell r="I1044">
            <v>505.00533100000001</v>
          </cell>
        </row>
        <row r="1045">
          <cell r="B1045">
            <v>7040</v>
          </cell>
          <cell r="C1045" t="str">
            <v>St. Louis, MO</v>
          </cell>
          <cell r="E1045">
            <v>0.93969999999999998</v>
          </cell>
          <cell r="F1045">
            <v>113.187861</v>
          </cell>
          <cell r="G1045">
            <v>660.62553800000001</v>
          </cell>
          <cell r="H1045">
            <v>118.162964</v>
          </cell>
          <cell r="I1045">
            <v>505.00533100000001</v>
          </cell>
        </row>
        <row r="1046">
          <cell r="B1046">
            <v>7040</v>
          </cell>
          <cell r="C1046" t="str">
            <v>St. Louis City, MO</v>
          </cell>
          <cell r="E1046">
            <v>0.93969999999999998</v>
          </cell>
          <cell r="F1046">
            <v>113.187861</v>
          </cell>
          <cell r="G1046">
            <v>660.62553800000001</v>
          </cell>
          <cell r="H1046">
            <v>118.162964</v>
          </cell>
          <cell r="I1046">
            <v>505.00533100000001</v>
          </cell>
        </row>
        <row r="1047">
          <cell r="B1047">
            <v>7040</v>
          </cell>
          <cell r="C1047" t="str">
            <v>Warren, MO</v>
          </cell>
          <cell r="E1047">
            <v>0.93969999999999998</v>
          </cell>
          <cell r="F1047">
            <v>113.187861</v>
          </cell>
          <cell r="G1047">
            <v>660.62553800000001</v>
          </cell>
          <cell r="H1047">
            <v>118.162964</v>
          </cell>
          <cell r="I1047">
            <v>505.00533100000001</v>
          </cell>
        </row>
        <row r="1048">
          <cell r="B1048">
            <v>7040</v>
          </cell>
          <cell r="C1048" t="str">
            <v>Clinton, IL</v>
          </cell>
          <cell r="E1048">
            <v>0.93969999999999998</v>
          </cell>
          <cell r="F1048">
            <v>113.187861</v>
          </cell>
          <cell r="G1048">
            <v>660.62553800000001</v>
          </cell>
          <cell r="H1048">
            <v>118.162964</v>
          </cell>
          <cell r="I1048">
            <v>505.00533100000001</v>
          </cell>
        </row>
        <row r="1049">
          <cell r="B1049">
            <v>7040</v>
          </cell>
          <cell r="C1049" t="str">
            <v>Jersey, IL</v>
          </cell>
          <cell r="E1049">
            <v>0.93969999999999998</v>
          </cell>
          <cell r="F1049">
            <v>113.187861</v>
          </cell>
          <cell r="G1049">
            <v>660.62553800000001</v>
          </cell>
          <cell r="H1049">
            <v>118.162964</v>
          </cell>
          <cell r="I1049">
            <v>505.00533100000001</v>
          </cell>
        </row>
        <row r="1050">
          <cell r="B1050">
            <v>7040</v>
          </cell>
          <cell r="C1050" t="str">
            <v>Madison, IL</v>
          </cell>
          <cell r="E1050">
            <v>0.93969999999999998</v>
          </cell>
          <cell r="F1050">
            <v>113.187861</v>
          </cell>
          <cell r="G1050">
            <v>660.62553800000001</v>
          </cell>
          <cell r="H1050">
            <v>118.162964</v>
          </cell>
          <cell r="I1050">
            <v>505.00533100000001</v>
          </cell>
        </row>
        <row r="1051">
          <cell r="B1051">
            <v>7040</v>
          </cell>
          <cell r="C1051" t="str">
            <v>Monroe, IL</v>
          </cell>
          <cell r="E1051">
            <v>0.93969999999999998</v>
          </cell>
          <cell r="F1051">
            <v>113.187861</v>
          </cell>
          <cell r="G1051">
            <v>660.62553800000001</v>
          </cell>
          <cell r="H1051">
            <v>118.162964</v>
          </cell>
          <cell r="I1051">
            <v>505.00533100000001</v>
          </cell>
        </row>
        <row r="1052">
          <cell r="B1052">
            <v>7040</v>
          </cell>
          <cell r="C1052" t="str">
            <v>St. Clair, IL</v>
          </cell>
          <cell r="E1052">
            <v>0.93969999999999998</v>
          </cell>
          <cell r="F1052">
            <v>113.187861</v>
          </cell>
          <cell r="G1052">
            <v>660.62553800000001</v>
          </cell>
          <cell r="H1052">
            <v>118.162964</v>
          </cell>
          <cell r="I1052">
            <v>505.00533100000001</v>
          </cell>
        </row>
        <row r="1053">
          <cell r="B1053">
            <v>7080</v>
          </cell>
          <cell r="C1053" t="str">
            <v xml:space="preserve">Salem, OR  </v>
          </cell>
          <cell r="E1053">
            <v>1.1002000000000001</v>
          </cell>
          <cell r="F1053">
            <v>126.209226</v>
          </cell>
          <cell r="G1053">
            <v>736.62870800000007</v>
          </cell>
          <cell r="H1053">
            <v>128.77522400000001</v>
          </cell>
          <cell r="I1053">
            <v>558.97024600000009</v>
          </cell>
        </row>
        <row r="1054">
          <cell r="B1054">
            <v>7080</v>
          </cell>
          <cell r="C1054" t="str">
            <v>Marion, OR</v>
          </cell>
          <cell r="E1054">
            <v>1.1002000000000001</v>
          </cell>
          <cell r="F1054">
            <v>126.209226</v>
          </cell>
          <cell r="G1054">
            <v>736.62870800000007</v>
          </cell>
          <cell r="H1054">
            <v>128.77522400000001</v>
          </cell>
          <cell r="I1054">
            <v>558.97024600000009</v>
          </cell>
        </row>
        <row r="1055">
          <cell r="B1055">
            <v>7080</v>
          </cell>
          <cell r="C1055" t="str">
            <v>Polk, OR</v>
          </cell>
          <cell r="E1055">
            <v>1.1002000000000001</v>
          </cell>
          <cell r="F1055">
            <v>126.209226</v>
          </cell>
          <cell r="G1055">
            <v>736.62870800000007</v>
          </cell>
          <cell r="H1055">
            <v>128.77522400000001</v>
          </cell>
          <cell r="I1055">
            <v>558.97024600000009</v>
          </cell>
        </row>
        <row r="1056">
          <cell r="B1056">
            <v>7120</v>
          </cell>
          <cell r="C1056" t="str">
            <v>Salinas, CA</v>
          </cell>
          <cell r="E1056">
            <v>1.5518000000000001</v>
          </cell>
          <cell r="F1056">
            <v>162.847534</v>
          </cell>
          <cell r="G1056">
            <v>950.47937200000001</v>
          </cell>
          <cell r="H1056">
            <v>158.63501600000001</v>
          </cell>
          <cell r="I1056">
            <v>710.81171400000017</v>
          </cell>
        </row>
        <row r="1057">
          <cell r="B1057">
            <v>7120</v>
          </cell>
          <cell r="C1057" t="str">
            <v>Monterey, CA</v>
          </cell>
          <cell r="E1057">
            <v>1.5518000000000001</v>
          </cell>
          <cell r="F1057">
            <v>162.847534</v>
          </cell>
          <cell r="G1057">
            <v>950.47937200000001</v>
          </cell>
          <cell r="H1057">
            <v>158.63501600000001</v>
          </cell>
          <cell r="I1057">
            <v>710.81171400000017</v>
          </cell>
        </row>
        <row r="1058">
          <cell r="B1058">
            <v>7160</v>
          </cell>
          <cell r="C1058" t="str">
            <v>Salt Lake City-Ogden, UT</v>
          </cell>
          <cell r="E1058">
            <v>1.0553999999999999</v>
          </cell>
          <cell r="F1058">
            <v>122.57460199999998</v>
          </cell>
          <cell r="G1058">
            <v>715.41411599999992</v>
          </cell>
          <cell r="H1058">
            <v>125.81304799999999</v>
          </cell>
          <cell r="I1058">
            <v>543.90714200000002</v>
          </cell>
        </row>
        <row r="1059">
          <cell r="B1059">
            <v>7160</v>
          </cell>
          <cell r="C1059" t="str">
            <v>Davis, UT</v>
          </cell>
          <cell r="E1059">
            <v>1.0553999999999999</v>
          </cell>
          <cell r="F1059">
            <v>122.57460199999998</v>
          </cell>
          <cell r="G1059">
            <v>715.41411599999992</v>
          </cell>
          <cell r="H1059">
            <v>125.81304799999999</v>
          </cell>
          <cell r="I1059">
            <v>543.90714200000002</v>
          </cell>
        </row>
        <row r="1060">
          <cell r="B1060">
            <v>7160</v>
          </cell>
          <cell r="C1060" t="str">
            <v>Salt Lake, UT</v>
          </cell>
          <cell r="E1060">
            <v>1.0553999999999999</v>
          </cell>
          <cell r="F1060">
            <v>122.57460199999998</v>
          </cell>
          <cell r="G1060">
            <v>715.41411599999992</v>
          </cell>
          <cell r="H1060">
            <v>125.81304799999999</v>
          </cell>
          <cell r="I1060">
            <v>543.90714200000002</v>
          </cell>
        </row>
        <row r="1061">
          <cell r="B1061">
            <v>7160</v>
          </cell>
          <cell r="C1061" t="str">
            <v>Weber, UT</v>
          </cell>
          <cell r="E1061">
            <v>1.0553999999999999</v>
          </cell>
          <cell r="F1061">
            <v>122.57460199999998</v>
          </cell>
          <cell r="G1061">
            <v>715.41411599999992</v>
          </cell>
          <cell r="H1061">
            <v>125.81304799999999</v>
          </cell>
          <cell r="I1061">
            <v>543.90714200000002</v>
          </cell>
        </row>
        <row r="1062">
          <cell r="B1062">
            <v>7200</v>
          </cell>
          <cell r="C1062" t="str">
            <v xml:space="preserve">San Angelo, TX </v>
          </cell>
          <cell r="E1062">
            <v>0.88870000000000005</v>
          </cell>
          <cell r="F1062">
            <v>109.050231</v>
          </cell>
          <cell r="G1062">
            <v>636.47499800000003</v>
          </cell>
          <cell r="H1062">
            <v>114.79084400000001</v>
          </cell>
          <cell r="I1062">
            <v>487.85760100000005</v>
          </cell>
        </row>
        <row r="1063">
          <cell r="B1063">
            <v>7200</v>
          </cell>
          <cell r="C1063" t="str">
            <v>Tom Green, TX</v>
          </cell>
          <cell r="E1063">
            <v>0.88870000000000005</v>
          </cell>
          <cell r="F1063">
            <v>109.050231</v>
          </cell>
          <cell r="G1063">
            <v>636.47499800000003</v>
          </cell>
          <cell r="H1063">
            <v>114.79084400000001</v>
          </cell>
          <cell r="I1063">
            <v>487.85760100000005</v>
          </cell>
        </row>
        <row r="1064">
          <cell r="B1064">
            <v>7240</v>
          </cell>
          <cell r="C1064" t="str">
            <v xml:space="preserve">San Antonio, TX  </v>
          </cell>
          <cell r="E1064">
            <v>0.92889999999999995</v>
          </cell>
          <cell r="F1064">
            <v>112.311657</v>
          </cell>
          <cell r="G1064">
            <v>655.51130599999999</v>
          </cell>
          <cell r="H1064">
            <v>117.448868</v>
          </cell>
          <cell r="I1064">
            <v>501.37404700000002</v>
          </cell>
        </row>
        <row r="1065">
          <cell r="B1065">
            <v>7240</v>
          </cell>
          <cell r="C1065" t="str">
            <v>Bexar, TX</v>
          </cell>
          <cell r="E1065">
            <v>0.92889999999999995</v>
          </cell>
          <cell r="F1065">
            <v>112.311657</v>
          </cell>
          <cell r="G1065">
            <v>655.51130599999999</v>
          </cell>
          <cell r="H1065">
            <v>117.448868</v>
          </cell>
          <cell r="I1065">
            <v>501.37404700000002</v>
          </cell>
        </row>
        <row r="1066">
          <cell r="B1066">
            <v>7240</v>
          </cell>
          <cell r="C1066" t="str">
            <v>Comal, TX</v>
          </cell>
          <cell r="E1066">
            <v>0.92889999999999995</v>
          </cell>
          <cell r="F1066">
            <v>112.311657</v>
          </cell>
          <cell r="G1066">
            <v>655.51130599999999</v>
          </cell>
          <cell r="H1066">
            <v>117.448868</v>
          </cell>
          <cell r="I1066">
            <v>501.37404700000002</v>
          </cell>
        </row>
        <row r="1067">
          <cell r="B1067">
            <v>7240</v>
          </cell>
          <cell r="C1067" t="str">
            <v>Guadalupe, TX</v>
          </cell>
          <cell r="E1067">
            <v>0.92889999999999995</v>
          </cell>
          <cell r="F1067">
            <v>112.311657</v>
          </cell>
          <cell r="G1067">
            <v>655.51130599999999</v>
          </cell>
          <cell r="H1067">
            <v>117.448868</v>
          </cell>
          <cell r="I1067">
            <v>501.37404700000002</v>
          </cell>
        </row>
        <row r="1068">
          <cell r="B1068">
            <v>7240</v>
          </cell>
          <cell r="C1068" t="str">
            <v>Wilson, TX</v>
          </cell>
          <cell r="E1068">
            <v>0.92889999999999995</v>
          </cell>
          <cell r="F1068">
            <v>112.311657</v>
          </cell>
          <cell r="G1068">
            <v>655.51130599999999</v>
          </cell>
          <cell r="H1068">
            <v>117.448868</v>
          </cell>
          <cell r="I1068">
            <v>501.37404700000002</v>
          </cell>
        </row>
        <row r="1069">
          <cell r="B1069">
            <v>7320</v>
          </cell>
          <cell r="C1069" t="str">
            <v>San Diego, CA</v>
          </cell>
          <cell r="E1069">
            <v>1.1813</v>
          </cell>
          <cell r="F1069">
            <v>132.78886900000001</v>
          </cell>
          <cell r="G1069">
            <v>775.03280200000006</v>
          </cell>
          <cell r="H1069">
            <v>134.13755600000002</v>
          </cell>
          <cell r="I1069">
            <v>586.23849900000005</v>
          </cell>
        </row>
        <row r="1070">
          <cell r="B1070">
            <v>7320</v>
          </cell>
          <cell r="C1070" t="str">
            <v>San Diego, CA</v>
          </cell>
          <cell r="E1070">
            <v>1.1813</v>
          </cell>
          <cell r="F1070">
            <v>132.78886900000001</v>
          </cell>
          <cell r="G1070">
            <v>775.03280200000006</v>
          </cell>
          <cell r="H1070">
            <v>134.13755600000002</v>
          </cell>
          <cell r="I1070">
            <v>586.23849900000005</v>
          </cell>
        </row>
        <row r="1071">
          <cell r="B1071">
            <v>7360</v>
          </cell>
          <cell r="C1071" t="str">
            <v xml:space="preserve">San Francisco, CA  </v>
          </cell>
          <cell r="E1071">
            <v>1.5007999999999999</v>
          </cell>
          <cell r="F1071">
            <v>158.70990399999999</v>
          </cell>
          <cell r="G1071">
            <v>926.32883199999992</v>
          </cell>
          <cell r="H1071">
            <v>155.26289600000001</v>
          </cell>
          <cell r="I1071">
            <v>693.66398400000003</v>
          </cell>
        </row>
        <row r="1072">
          <cell r="B1072">
            <v>7360</v>
          </cell>
          <cell r="C1072" t="str">
            <v>Marin, CA</v>
          </cell>
          <cell r="E1072">
            <v>1.5007999999999999</v>
          </cell>
          <cell r="F1072">
            <v>158.70990399999999</v>
          </cell>
          <cell r="G1072">
            <v>926.32883199999992</v>
          </cell>
          <cell r="H1072">
            <v>155.26289600000001</v>
          </cell>
          <cell r="I1072">
            <v>693.66398400000003</v>
          </cell>
        </row>
        <row r="1073">
          <cell r="B1073">
            <v>7360</v>
          </cell>
          <cell r="C1073" t="str">
            <v>San Francisco, CA</v>
          </cell>
          <cell r="E1073">
            <v>1.5007999999999999</v>
          </cell>
          <cell r="F1073">
            <v>158.70990399999999</v>
          </cell>
          <cell r="G1073">
            <v>926.32883199999992</v>
          </cell>
          <cell r="H1073">
            <v>155.26289600000001</v>
          </cell>
          <cell r="I1073">
            <v>693.66398400000003</v>
          </cell>
        </row>
        <row r="1074">
          <cell r="B1074">
            <v>7360</v>
          </cell>
          <cell r="C1074" t="str">
            <v>San Mateo, CA</v>
          </cell>
          <cell r="E1074">
            <v>1.5007999999999999</v>
          </cell>
          <cell r="F1074">
            <v>158.70990399999999</v>
          </cell>
          <cell r="G1074">
            <v>926.32883199999992</v>
          </cell>
          <cell r="H1074">
            <v>155.26289600000001</v>
          </cell>
          <cell r="I1074">
            <v>693.66398400000003</v>
          </cell>
        </row>
        <row r="1075">
          <cell r="B1075">
            <v>7400</v>
          </cell>
          <cell r="C1075" t="str">
            <v xml:space="preserve">San Jose, CA  </v>
          </cell>
          <cell r="E1075">
            <v>1.5011000000000001</v>
          </cell>
          <cell r="F1075">
            <v>158.73424299999999</v>
          </cell>
          <cell r="G1075">
            <v>926.47089400000004</v>
          </cell>
          <cell r="H1075">
            <v>155.28273200000001</v>
          </cell>
          <cell r="I1075">
            <v>693.76485300000013</v>
          </cell>
        </row>
        <row r="1076">
          <cell r="B1076">
            <v>7400</v>
          </cell>
          <cell r="C1076" t="str">
            <v>Santa Clara, CA</v>
          </cell>
          <cell r="E1076">
            <v>1.5011000000000001</v>
          </cell>
          <cell r="F1076">
            <v>158.73424299999999</v>
          </cell>
          <cell r="G1076">
            <v>926.47089400000004</v>
          </cell>
          <cell r="H1076">
            <v>155.28273200000001</v>
          </cell>
          <cell r="I1076">
            <v>693.76485300000013</v>
          </cell>
        </row>
        <row r="1077">
          <cell r="B1077">
            <v>7440</v>
          </cell>
          <cell r="C1077" t="str">
            <v xml:space="preserve">San Juan-Bayamon, PR  </v>
          </cell>
          <cell r="E1077">
            <v>0.54520000000000002</v>
          </cell>
          <cell r="F1077">
            <v>81.182075999999995</v>
          </cell>
          <cell r="G1077">
            <v>473.814008</v>
          </cell>
          <cell r="H1077">
            <v>92.078624000000005</v>
          </cell>
          <cell r="I1077">
            <v>372.36259600000005</v>
          </cell>
        </row>
        <row r="1078">
          <cell r="B1078">
            <v>7440</v>
          </cell>
          <cell r="C1078" t="str">
            <v>Aguas Buenas, PR</v>
          </cell>
          <cell r="E1078">
            <v>0.54520000000000002</v>
          </cell>
          <cell r="F1078">
            <v>81.182075999999995</v>
          </cell>
          <cell r="G1078">
            <v>473.814008</v>
          </cell>
          <cell r="H1078">
            <v>92.078624000000005</v>
          </cell>
          <cell r="I1078">
            <v>372.36259600000005</v>
          </cell>
        </row>
        <row r="1079">
          <cell r="B1079">
            <v>7440</v>
          </cell>
          <cell r="C1079" t="str">
            <v>Barceloneta, PR</v>
          </cell>
          <cell r="E1079">
            <v>0.54520000000000002</v>
          </cell>
          <cell r="F1079">
            <v>81.182075999999995</v>
          </cell>
          <cell r="G1079">
            <v>473.814008</v>
          </cell>
          <cell r="H1079">
            <v>92.078624000000005</v>
          </cell>
          <cell r="I1079">
            <v>372.36259600000005</v>
          </cell>
        </row>
        <row r="1080">
          <cell r="B1080">
            <v>7440</v>
          </cell>
          <cell r="C1080" t="str">
            <v>Bayamon, PR</v>
          </cell>
          <cell r="E1080">
            <v>0.54520000000000002</v>
          </cell>
          <cell r="F1080">
            <v>81.182075999999995</v>
          </cell>
          <cell r="G1080">
            <v>473.814008</v>
          </cell>
          <cell r="H1080">
            <v>92.078624000000005</v>
          </cell>
          <cell r="I1080">
            <v>372.36259600000005</v>
          </cell>
        </row>
        <row r="1081">
          <cell r="B1081">
            <v>7440</v>
          </cell>
          <cell r="C1081" t="str">
            <v>Canovanas, PR</v>
          </cell>
          <cell r="E1081">
            <v>0.54520000000000002</v>
          </cell>
          <cell r="F1081">
            <v>81.182075999999995</v>
          </cell>
          <cell r="G1081">
            <v>473.814008</v>
          </cell>
          <cell r="H1081">
            <v>92.078624000000005</v>
          </cell>
          <cell r="I1081">
            <v>372.36259600000005</v>
          </cell>
        </row>
        <row r="1082">
          <cell r="B1082">
            <v>7440</v>
          </cell>
          <cell r="C1082" t="str">
            <v>Carolina, PR</v>
          </cell>
          <cell r="E1082">
            <v>0.54520000000000002</v>
          </cell>
          <cell r="F1082">
            <v>81.182075999999995</v>
          </cell>
          <cell r="G1082">
            <v>473.814008</v>
          </cell>
          <cell r="H1082">
            <v>92.078624000000005</v>
          </cell>
          <cell r="I1082">
            <v>372.36259600000005</v>
          </cell>
        </row>
        <row r="1083">
          <cell r="B1083">
            <v>7440</v>
          </cell>
          <cell r="C1083" t="str">
            <v>Catano, PR</v>
          </cell>
          <cell r="E1083">
            <v>0.54520000000000002</v>
          </cell>
          <cell r="F1083">
            <v>81.182075999999995</v>
          </cell>
          <cell r="G1083">
            <v>473.814008</v>
          </cell>
          <cell r="H1083">
            <v>92.078624000000005</v>
          </cell>
          <cell r="I1083">
            <v>372.36259600000005</v>
          </cell>
        </row>
        <row r="1084">
          <cell r="B1084">
            <v>7440</v>
          </cell>
          <cell r="C1084" t="str">
            <v>Ceiba, PR</v>
          </cell>
          <cell r="E1084">
            <v>0.54520000000000002</v>
          </cell>
          <cell r="F1084">
            <v>81.182075999999995</v>
          </cell>
          <cell r="G1084">
            <v>473.814008</v>
          </cell>
          <cell r="H1084">
            <v>92.078624000000005</v>
          </cell>
          <cell r="I1084">
            <v>372.36259600000005</v>
          </cell>
        </row>
        <row r="1085">
          <cell r="B1085">
            <v>7440</v>
          </cell>
          <cell r="C1085" t="str">
            <v>Comerio, PR</v>
          </cell>
          <cell r="E1085">
            <v>0.54520000000000002</v>
          </cell>
          <cell r="F1085">
            <v>81.182075999999995</v>
          </cell>
          <cell r="G1085">
            <v>473.814008</v>
          </cell>
          <cell r="H1085">
            <v>92.078624000000005</v>
          </cell>
          <cell r="I1085">
            <v>372.36259600000005</v>
          </cell>
        </row>
        <row r="1086">
          <cell r="B1086">
            <v>7440</v>
          </cell>
          <cell r="C1086" t="str">
            <v>Corozal, PR</v>
          </cell>
          <cell r="E1086">
            <v>0.54520000000000002</v>
          </cell>
          <cell r="F1086">
            <v>81.182075999999995</v>
          </cell>
          <cell r="G1086">
            <v>473.814008</v>
          </cell>
          <cell r="H1086">
            <v>92.078624000000005</v>
          </cell>
          <cell r="I1086">
            <v>372.36259600000005</v>
          </cell>
        </row>
        <row r="1087">
          <cell r="B1087">
            <v>7440</v>
          </cell>
          <cell r="C1087" t="str">
            <v>Dorado, PR</v>
          </cell>
          <cell r="E1087">
            <v>0.54520000000000002</v>
          </cell>
          <cell r="F1087">
            <v>81.182075999999995</v>
          </cell>
          <cell r="G1087">
            <v>473.814008</v>
          </cell>
          <cell r="H1087">
            <v>92.078624000000005</v>
          </cell>
          <cell r="I1087">
            <v>372.36259600000005</v>
          </cell>
        </row>
        <row r="1088">
          <cell r="B1088">
            <v>7440</v>
          </cell>
          <cell r="C1088" t="str">
            <v>Fajardo, PR</v>
          </cell>
          <cell r="E1088">
            <v>0.54520000000000002</v>
          </cell>
          <cell r="F1088">
            <v>81.182075999999995</v>
          </cell>
          <cell r="G1088">
            <v>473.814008</v>
          </cell>
          <cell r="H1088">
            <v>92.078624000000005</v>
          </cell>
          <cell r="I1088">
            <v>372.36259600000005</v>
          </cell>
        </row>
        <row r="1089">
          <cell r="B1089">
            <v>7440</v>
          </cell>
          <cell r="C1089" t="str">
            <v>Florida, PR</v>
          </cell>
          <cell r="E1089">
            <v>0.54520000000000002</v>
          </cell>
          <cell r="F1089">
            <v>81.182075999999995</v>
          </cell>
          <cell r="G1089">
            <v>473.814008</v>
          </cell>
          <cell r="H1089">
            <v>92.078624000000005</v>
          </cell>
          <cell r="I1089">
            <v>372.36259600000005</v>
          </cell>
        </row>
        <row r="1090">
          <cell r="B1090">
            <v>7440</v>
          </cell>
          <cell r="C1090" t="str">
            <v>Guaynabo, PR</v>
          </cell>
          <cell r="E1090">
            <v>0.54520000000000002</v>
          </cell>
          <cell r="F1090">
            <v>81.182075999999995</v>
          </cell>
          <cell r="G1090">
            <v>473.814008</v>
          </cell>
          <cell r="H1090">
            <v>92.078624000000005</v>
          </cell>
          <cell r="I1090">
            <v>372.36259600000005</v>
          </cell>
        </row>
        <row r="1091">
          <cell r="B1091">
            <v>7440</v>
          </cell>
          <cell r="C1091" t="str">
            <v>Humacao, PR</v>
          </cell>
          <cell r="E1091">
            <v>0.54520000000000002</v>
          </cell>
          <cell r="F1091">
            <v>81.182075999999995</v>
          </cell>
          <cell r="G1091">
            <v>473.814008</v>
          </cell>
          <cell r="H1091">
            <v>92.078624000000005</v>
          </cell>
          <cell r="I1091">
            <v>372.36259600000005</v>
          </cell>
        </row>
        <row r="1092">
          <cell r="B1092">
            <v>7440</v>
          </cell>
          <cell r="C1092" t="str">
            <v>Juncos, PR</v>
          </cell>
          <cell r="E1092">
            <v>0.54520000000000002</v>
          </cell>
          <cell r="F1092">
            <v>81.182075999999995</v>
          </cell>
          <cell r="G1092">
            <v>473.814008</v>
          </cell>
          <cell r="H1092">
            <v>92.078624000000005</v>
          </cell>
          <cell r="I1092">
            <v>372.36259600000005</v>
          </cell>
        </row>
        <row r="1093">
          <cell r="B1093">
            <v>7440</v>
          </cell>
          <cell r="C1093" t="str">
            <v>Los Piedras, PR</v>
          </cell>
          <cell r="E1093">
            <v>0.54520000000000002</v>
          </cell>
          <cell r="F1093">
            <v>81.182075999999995</v>
          </cell>
          <cell r="G1093">
            <v>473.814008</v>
          </cell>
          <cell r="H1093">
            <v>92.078624000000005</v>
          </cell>
          <cell r="I1093">
            <v>372.36259600000005</v>
          </cell>
        </row>
        <row r="1094">
          <cell r="B1094">
            <v>7440</v>
          </cell>
          <cell r="C1094" t="str">
            <v>Loiza, PR</v>
          </cell>
          <cell r="E1094">
            <v>0.54520000000000002</v>
          </cell>
          <cell r="F1094">
            <v>81.182075999999995</v>
          </cell>
          <cell r="G1094">
            <v>473.814008</v>
          </cell>
          <cell r="H1094">
            <v>92.078624000000005</v>
          </cell>
          <cell r="I1094">
            <v>372.36259600000005</v>
          </cell>
        </row>
        <row r="1095">
          <cell r="B1095">
            <v>7440</v>
          </cell>
          <cell r="C1095" t="str">
            <v>Luguillo, PR</v>
          </cell>
          <cell r="E1095">
            <v>0.54520000000000002</v>
          </cell>
          <cell r="F1095">
            <v>81.182075999999995</v>
          </cell>
          <cell r="G1095">
            <v>473.814008</v>
          </cell>
          <cell r="H1095">
            <v>92.078624000000005</v>
          </cell>
          <cell r="I1095">
            <v>372.36259600000005</v>
          </cell>
        </row>
        <row r="1096">
          <cell r="B1096">
            <v>7440</v>
          </cell>
          <cell r="C1096" t="str">
            <v>Manati, PR</v>
          </cell>
          <cell r="E1096">
            <v>0.54520000000000002</v>
          </cell>
          <cell r="F1096">
            <v>81.182075999999995</v>
          </cell>
          <cell r="G1096">
            <v>473.814008</v>
          </cell>
          <cell r="H1096">
            <v>92.078624000000005</v>
          </cell>
          <cell r="I1096">
            <v>372.36259600000005</v>
          </cell>
        </row>
        <row r="1097">
          <cell r="B1097">
            <v>7440</v>
          </cell>
          <cell r="C1097" t="str">
            <v>Morovis, PR</v>
          </cell>
          <cell r="E1097">
            <v>0.54520000000000002</v>
          </cell>
          <cell r="F1097">
            <v>81.182075999999995</v>
          </cell>
          <cell r="G1097">
            <v>473.814008</v>
          </cell>
          <cell r="H1097">
            <v>92.078624000000005</v>
          </cell>
          <cell r="I1097">
            <v>372.36259600000005</v>
          </cell>
        </row>
        <row r="1098">
          <cell r="B1098">
            <v>7440</v>
          </cell>
          <cell r="C1098" t="str">
            <v>Naguabo, PR</v>
          </cell>
          <cell r="E1098">
            <v>0.54520000000000002</v>
          </cell>
          <cell r="F1098">
            <v>81.182075999999995</v>
          </cell>
          <cell r="G1098">
            <v>473.814008</v>
          </cell>
          <cell r="H1098">
            <v>92.078624000000005</v>
          </cell>
          <cell r="I1098">
            <v>372.36259600000005</v>
          </cell>
        </row>
        <row r="1099">
          <cell r="B1099">
            <v>7440</v>
          </cell>
          <cell r="C1099" t="str">
            <v>Naranjito, PR</v>
          </cell>
          <cell r="E1099">
            <v>0.54520000000000002</v>
          </cell>
          <cell r="F1099">
            <v>81.182075999999995</v>
          </cell>
          <cell r="G1099">
            <v>473.814008</v>
          </cell>
          <cell r="H1099">
            <v>92.078624000000005</v>
          </cell>
          <cell r="I1099">
            <v>372.36259600000005</v>
          </cell>
        </row>
        <row r="1100">
          <cell r="B1100">
            <v>7440</v>
          </cell>
          <cell r="C1100" t="str">
            <v>Rio Grande, PR</v>
          </cell>
          <cell r="E1100">
            <v>0.54520000000000002</v>
          </cell>
          <cell r="F1100">
            <v>81.182075999999995</v>
          </cell>
          <cell r="G1100">
            <v>473.814008</v>
          </cell>
          <cell r="H1100">
            <v>92.078624000000005</v>
          </cell>
          <cell r="I1100">
            <v>372.36259600000005</v>
          </cell>
        </row>
        <row r="1101">
          <cell r="B1101">
            <v>7440</v>
          </cell>
          <cell r="C1101" t="str">
            <v>San Juan, PR</v>
          </cell>
          <cell r="E1101">
            <v>0.54520000000000002</v>
          </cell>
          <cell r="F1101">
            <v>81.182075999999995</v>
          </cell>
          <cell r="G1101">
            <v>473.814008</v>
          </cell>
          <cell r="H1101">
            <v>92.078624000000005</v>
          </cell>
          <cell r="I1101">
            <v>372.36259600000005</v>
          </cell>
        </row>
        <row r="1102">
          <cell r="B1102">
            <v>7440</v>
          </cell>
          <cell r="C1102" t="str">
            <v>Toa Alta, PR</v>
          </cell>
          <cell r="E1102">
            <v>0.54520000000000002</v>
          </cell>
          <cell r="F1102">
            <v>81.182075999999995</v>
          </cell>
          <cell r="G1102">
            <v>473.814008</v>
          </cell>
          <cell r="H1102">
            <v>92.078624000000005</v>
          </cell>
          <cell r="I1102">
            <v>372.36259600000005</v>
          </cell>
        </row>
        <row r="1103">
          <cell r="B1103">
            <v>7440</v>
          </cell>
          <cell r="C1103" t="str">
            <v>Toa Baja, PR</v>
          </cell>
          <cell r="E1103">
            <v>0.54520000000000002</v>
          </cell>
          <cell r="F1103">
            <v>81.182075999999995</v>
          </cell>
          <cell r="G1103">
            <v>473.814008</v>
          </cell>
          <cell r="H1103">
            <v>92.078624000000005</v>
          </cell>
          <cell r="I1103">
            <v>372.36259600000005</v>
          </cell>
        </row>
        <row r="1104">
          <cell r="B1104">
            <v>7440</v>
          </cell>
          <cell r="C1104" t="str">
            <v>Trujillo Alto, PR</v>
          </cell>
          <cell r="E1104">
            <v>0.54520000000000002</v>
          </cell>
          <cell r="F1104">
            <v>81.182075999999995</v>
          </cell>
          <cell r="G1104">
            <v>473.814008</v>
          </cell>
          <cell r="H1104">
            <v>92.078624000000005</v>
          </cell>
          <cell r="I1104">
            <v>372.36259600000005</v>
          </cell>
        </row>
        <row r="1105">
          <cell r="B1105">
            <v>7440</v>
          </cell>
          <cell r="C1105" t="str">
            <v>Vega Alta, PR</v>
          </cell>
          <cell r="E1105">
            <v>0.54520000000000002</v>
          </cell>
          <cell r="F1105">
            <v>81.182075999999995</v>
          </cell>
          <cell r="G1105">
            <v>473.814008</v>
          </cell>
          <cell r="H1105">
            <v>92.078624000000005</v>
          </cell>
          <cell r="I1105">
            <v>372.36259600000005</v>
          </cell>
        </row>
        <row r="1106">
          <cell r="B1106">
            <v>7440</v>
          </cell>
          <cell r="C1106" t="str">
            <v>Vega Baja, PR</v>
          </cell>
          <cell r="E1106">
            <v>0.54520000000000002</v>
          </cell>
          <cell r="F1106">
            <v>81.182075999999995</v>
          </cell>
          <cell r="G1106">
            <v>473.814008</v>
          </cell>
          <cell r="H1106">
            <v>92.078624000000005</v>
          </cell>
          <cell r="I1106">
            <v>372.36259600000005</v>
          </cell>
        </row>
        <row r="1107">
          <cell r="B1107">
            <v>7440</v>
          </cell>
          <cell r="C1107" t="str">
            <v>Yabucoa, PR</v>
          </cell>
          <cell r="E1107">
            <v>0.54520000000000002</v>
          </cell>
          <cell r="F1107">
            <v>81.182075999999995</v>
          </cell>
          <cell r="G1107">
            <v>473.814008</v>
          </cell>
          <cell r="H1107">
            <v>92.078624000000005</v>
          </cell>
          <cell r="I1107">
            <v>372.36259600000005</v>
          </cell>
        </row>
        <row r="1108">
          <cell r="B1108">
            <v>7460</v>
          </cell>
          <cell r="C1108" t="str">
            <v>San Luis Obispo-Atascadero-Paso Robles</v>
          </cell>
          <cell r="E1108">
            <v>1.1960999999999999</v>
          </cell>
          <cell r="F1108">
            <v>133.98959300000001</v>
          </cell>
          <cell r="G1108">
            <v>782.04119400000002</v>
          </cell>
          <cell r="H1108">
            <v>135.11613199999999</v>
          </cell>
          <cell r="I1108">
            <v>591.21470299999999</v>
          </cell>
        </row>
        <row r="1109">
          <cell r="B1109">
            <v>7460</v>
          </cell>
          <cell r="C1109" t="str">
            <v>San Luis Obispo, CA</v>
          </cell>
          <cell r="E1109">
            <v>1.1960999999999999</v>
          </cell>
          <cell r="F1109">
            <v>133.98959300000001</v>
          </cell>
          <cell r="G1109">
            <v>782.04119400000002</v>
          </cell>
          <cell r="H1109">
            <v>135.11613199999999</v>
          </cell>
          <cell r="I1109">
            <v>591.21470299999999</v>
          </cell>
        </row>
        <row r="1110">
          <cell r="B1110">
            <v>7480</v>
          </cell>
          <cell r="C1110" t="str">
            <v>Santa Barbara-Santa Maria</v>
          </cell>
          <cell r="E1110">
            <v>1.1123000000000001</v>
          </cell>
          <cell r="F1110">
            <v>127.190899</v>
          </cell>
          <cell r="G1110">
            <v>742.35854200000006</v>
          </cell>
          <cell r="H1110">
            <v>129.57527600000003</v>
          </cell>
          <cell r="I1110">
            <v>563.03862900000013</v>
          </cell>
        </row>
        <row r="1111">
          <cell r="B1111">
            <v>7480</v>
          </cell>
          <cell r="C1111" t="str">
            <v>Lompoc, CA</v>
          </cell>
          <cell r="E1111">
            <v>1.1123000000000001</v>
          </cell>
          <cell r="F1111">
            <v>127.190899</v>
          </cell>
          <cell r="G1111">
            <v>742.35854200000006</v>
          </cell>
          <cell r="H1111">
            <v>129.57527600000003</v>
          </cell>
          <cell r="I1111">
            <v>563.03862900000013</v>
          </cell>
        </row>
        <row r="1112">
          <cell r="B1112">
            <v>7480</v>
          </cell>
          <cell r="C1112" t="str">
            <v>Santa Barbara, CA</v>
          </cell>
          <cell r="E1112">
            <v>1.1123000000000001</v>
          </cell>
          <cell r="F1112">
            <v>127.190899</v>
          </cell>
          <cell r="G1112">
            <v>742.35854200000006</v>
          </cell>
          <cell r="H1112">
            <v>129.57527600000003</v>
          </cell>
          <cell r="I1112">
            <v>563.03862900000013</v>
          </cell>
        </row>
        <row r="1113">
          <cell r="B1113">
            <v>7485</v>
          </cell>
          <cell r="C1113" t="str">
            <v>Santa Cruz-Watsonville, CA</v>
          </cell>
          <cell r="E1113">
            <v>1.4481999999999999</v>
          </cell>
          <cell r="F1113">
            <v>154.442466</v>
          </cell>
          <cell r="G1113">
            <v>901.42062799999997</v>
          </cell>
          <cell r="H1113">
            <v>151.78498400000001</v>
          </cell>
          <cell r="I1113">
            <v>675.97828600000003</v>
          </cell>
        </row>
        <row r="1114">
          <cell r="B1114">
            <v>7485</v>
          </cell>
          <cell r="C1114" t="str">
            <v>Santa Cruz, CA</v>
          </cell>
          <cell r="E1114">
            <v>1.4481999999999999</v>
          </cell>
          <cell r="F1114">
            <v>154.442466</v>
          </cell>
          <cell r="G1114">
            <v>901.42062799999997</v>
          </cell>
          <cell r="H1114">
            <v>151.78498400000001</v>
          </cell>
          <cell r="I1114">
            <v>675.97828600000003</v>
          </cell>
        </row>
        <row r="1115">
          <cell r="B1115">
            <v>7490</v>
          </cell>
          <cell r="C1115" t="str">
            <v>Santa Fe, NM</v>
          </cell>
          <cell r="E1115">
            <v>1.1368</v>
          </cell>
          <cell r="F1115">
            <v>129.178584</v>
          </cell>
          <cell r="G1115">
            <v>753.96027200000003</v>
          </cell>
          <cell r="H1115">
            <v>131.19521600000002</v>
          </cell>
          <cell r="I1115">
            <v>571.27626400000008</v>
          </cell>
        </row>
        <row r="1116">
          <cell r="B1116">
            <v>7490</v>
          </cell>
          <cell r="C1116" t="str">
            <v>Los Alamos, NM</v>
          </cell>
          <cell r="E1116">
            <v>1.1368</v>
          </cell>
          <cell r="F1116">
            <v>129.178584</v>
          </cell>
          <cell r="G1116">
            <v>753.96027200000003</v>
          </cell>
          <cell r="H1116">
            <v>131.19521600000002</v>
          </cell>
          <cell r="I1116">
            <v>571.27626400000008</v>
          </cell>
        </row>
        <row r="1117">
          <cell r="B1117">
            <v>7490</v>
          </cell>
          <cell r="C1117" t="str">
            <v>Santa Fe, NM</v>
          </cell>
          <cell r="E1117">
            <v>1.1368</v>
          </cell>
          <cell r="F1117">
            <v>129.178584</v>
          </cell>
          <cell r="G1117">
            <v>753.96027200000003</v>
          </cell>
          <cell r="H1117">
            <v>131.19521600000002</v>
          </cell>
          <cell r="I1117">
            <v>571.27626400000008</v>
          </cell>
        </row>
        <row r="1118">
          <cell r="B1118">
            <v>7500</v>
          </cell>
          <cell r="C1118" t="str">
            <v>Santa Rosa, CA</v>
          </cell>
          <cell r="E1118">
            <v>1.3845000000000001</v>
          </cell>
          <cell r="F1118">
            <v>149.274485</v>
          </cell>
          <cell r="G1118">
            <v>871.2561300000001</v>
          </cell>
          <cell r="H1118">
            <v>147.57314000000002</v>
          </cell>
          <cell r="I1118">
            <v>654.5604350000001</v>
          </cell>
        </row>
        <row r="1119">
          <cell r="B1119">
            <v>7500</v>
          </cell>
          <cell r="C1119" t="str">
            <v>Sonoma, CA</v>
          </cell>
          <cell r="E1119">
            <v>1.3845000000000001</v>
          </cell>
          <cell r="F1119">
            <v>149.274485</v>
          </cell>
          <cell r="G1119">
            <v>871.2561300000001</v>
          </cell>
          <cell r="H1119">
            <v>147.57314000000002</v>
          </cell>
          <cell r="I1119">
            <v>654.5604350000001</v>
          </cell>
        </row>
        <row r="1120">
          <cell r="B1120">
            <v>7510</v>
          </cell>
          <cell r="C1120" t="str">
            <v>Sarasota-Bradenton, FL</v>
          </cell>
          <cell r="E1120">
            <v>1.0002</v>
          </cell>
          <cell r="F1120">
            <v>118.096226</v>
          </cell>
          <cell r="G1120">
            <v>689.27470799999992</v>
          </cell>
          <cell r="H1120">
            <v>122.163224</v>
          </cell>
          <cell r="I1120">
            <v>525.34724600000004</v>
          </cell>
        </row>
        <row r="1121">
          <cell r="B1121">
            <v>7510</v>
          </cell>
          <cell r="C1121" t="str">
            <v>Manatee, FL</v>
          </cell>
          <cell r="E1121">
            <v>1.0002</v>
          </cell>
          <cell r="F1121">
            <v>118.096226</v>
          </cell>
          <cell r="G1121">
            <v>689.27470799999992</v>
          </cell>
          <cell r="H1121">
            <v>122.163224</v>
          </cell>
          <cell r="I1121">
            <v>525.34724600000004</v>
          </cell>
        </row>
        <row r="1122">
          <cell r="B1122">
            <v>7510</v>
          </cell>
          <cell r="C1122" t="str">
            <v>Sarasota, FL</v>
          </cell>
          <cell r="E1122">
            <v>1.0002</v>
          </cell>
          <cell r="F1122">
            <v>118.096226</v>
          </cell>
          <cell r="G1122">
            <v>689.27470799999992</v>
          </cell>
          <cell r="H1122">
            <v>122.163224</v>
          </cell>
          <cell r="I1122">
            <v>525.34724600000004</v>
          </cell>
        </row>
        <row r="1123">
          <cell r="B1123">
            <v>7520</v>
          </cell>
          <cell r="C1123" t="str">
            <v>Savannah, GA</v>
          </cell>
          <cell r="E1123">
            <v>0.995</v>
          </cell>
          <cell r="F1123">
            <v>117.67435</v>
          </cell>
          <cell r="G1123">
            <v>686.81230000000005</v>
          </cell>
          <cell r="H1123">
            <v>121.8194</v>
          </cell>
          <cell r="I1123">
            <v>523.59885000000008</v>
          </cell>
        </row>
        <row r="1124">
          <cell r="B1124">
            <v>7520</v>
          </cell>
          <cell r="C1124" t="str">
            <v>Bryan, GA</v>
          </cell>
          <cell r="E1124">
            <v>0.995</v>
          </cell>
          <cell r="F1124">
            <v>117.67435</v>
          </cell>
          <cell r="G1124">
            <v>686.81230000000005</v>
          </cell>
          <cell r="H1124">
            <v>121.8194</v>
          </cell>
          <cell r="I1124">
            <v>523.59885000000008</v>
          </cell>
        </row>
        <row r="1125">
          <cell r="B1125">
            <v>7520</v>
          </cell>
          <cell r="C1125" t="str">
            <v>Chatham, GA</v>
          </cell>
          <cell r="E1125">
            <v>0.995</v>
          </cell>
          <cell r="F1125">
            <v>117.67435</v>
          </cell>
          <cell r="G1125">
            <v>686.81230000000005</v>
          </cell>
          <cell r="H1125">
            <v>121.8194</v>
          </cell>
          <cell r="I1125">
            <v>523.59885000000008</v>
          </cell>
        </row>
        <row r="1126">
          <cell r="B1126">
            <v>7520</v>
          </cell>
          <cell r="C1126" t="str">
            <v>Effingham, GA</v>
          </cell>
          <cell r="E1126">
            <v>0.995</v>
          </cell>
          <cell r="F1126">
            <v>117.67435</v>
          </cell>
          <cell r="G1126">
            <v>686.81230000000005</v>
          </cell>
          <cell r="H1126">
            <v>121.8194</v>
          </cell>
          <cell r="I1126">
            <v>523.59885000000008</v>
          </cell>
        </row>
        <row r="1127">
          <cell r="B1127">
            <v>7560</v>
          </cell>
          <cell r="C1127" t="str">
            <v>Scranton--Wilkes-Barre--</v>
          </cell>
          <cell r="E1127">
            <v>0.91259999999999997</v>
          </cell>
          <cell r="F1127">
            <v>110.989238</v>
          </cell>
          <cell r="G1127">
            <v>647.79260399999998</v>
          </cell>
          <cell r="H1127">
            <v>116.37111200000001</v>
          </cell>
          <cell r="I1127">
            <v>495.89349800000002</v>
          </cell>
        </row>
        <row r="1128">
          <cell r="B1128">
            <v>7560</v>
          </cell>
          <cell r="C1128" t="str">
            <v>Hazleton, PA</v>
          </cell>
          <cell r="E1128">
            <v>0.91259999999999997</v>
          </cell>
          <cell r="F1128">
            <v>110.989238</v>
          </cell>
          <cell r="G1128">
            <v>647.79260399999998</v>
          </cell>
          <cell r="H1128">
            <v>116.37111200000001</v>
          </cell>
          <cell r="I1128">
            <v>495.89349800000002</v>
          </cell>
        </row>
        <row r="1129">
          <cell r="B1129">
            <v>7560</v>
          </cell>
          <cell r="C1129" t="str">
            <v>Columbia, PA</v>
          </cell>
          <cell r="E1129">
            <v>0.91259999999999997</v>
          </cell>
          <cell r="F1129">
            <v>110.989238</v>
          </cell>
          <cell r="G1129">
            <v>647.79260399999998</v>
          </cell>
          <cell r="H1129">
            <v>116.37111200000001</v>
          </cell>
          <cell r="I1129">
            <v>495.89349800000002</v>
          </cell>
        </row>
        <row r="1130">
          <cell r="B1130">
            <v>7560</v>
          </cell>
          <cell r="C1130" t="str">
            <v>Lackawanna, PA</v>
          </cell>
          <cell r="E1130">
            <v>0.91259999999999997</v>
          </cell>
          <cell r="F1130">
            <v>110.989238</v>
          </cell>
          <cell r="G1130">
            <v>647.79260399999998</v>
          </cell>
          <cell r="H1130">
            <v>116.37111200000001</v>
          </cell>
          <cell r="I1130">
            <v>495.89349800000002</v>
          </cell>
        </row>
        <row r="1131">
          <cell r="B1131">
            <v>7560</v>
          </cell>
          <cell r="C1131" t="str">
            <v>Luzerne, PA</v>
          </cell>
          <cell r="E1131">
            <v>0.91259999999999997</v>
          </cell>
          <cell r="F1131">
            <v>110.989238</v>
          </cell>
          <cell r="G1131">
            <v>647.79260399999998</v>
          </cell>
          <cell r="H1131">
            <v>116.37111200000001</v>
          </cell>
          <cell r="I1131">
            <v>495.89349800000002</v>
          </cell>
        </row>
        <row r="1132">
          <cell r="B1132">
            <v>7560</v>
          </cell>
          <cell r="C1132" t="str">
            <v>Wyoming, PA</v>
          </cell>
          <cell r="E1132">
            <v>0.91259999999999997</v>
          </cell>
          <cell r="F1132">
            <v>110.989238</v>
          </cell>
          <cell r="G1132">
            <v>647.79260399999998</v>
          </cell>
          <cell r="H1132">
            <v>116.37111200000001</v>
          </cell>
          <cell r="I1132">
            <v>495.89349800000002</v>
          </cell>
        </row>
        <row r="1133">
          <cell r="B1133">
            <v>7600</v>
          </cell>
          <cell r="C1133" t="str">
            <v>Seattle-Bellevue-Everett, WA</v>
          </cell>
          <cell r="E1133">
            <v>1.2177</v>
          </cell>
          <cell r="F1133">
            <v>135.74200100000002</v>
          </cell>
          <cell r="G1133">
            <v>792.26965800000005</v>
          </cell>
          <cell r="H1133">
            <v>136.54432400000002</v>
          </cell>
          <cell r="I1133">
            <v>598.47727099999997</v>
          </cell>
        </row>
        <row r="1134">
          <cell r="B1134">
            <v>7600</v>
          </cell>
          <cell r="C1134" t="str">
            <v>Island, WA</v>
          </cell>
          <cell r="E1134">
            <v>1.2177</v>
          </cell>
          <cell r="F1134">
            <v>135.74200100000002</v>
          </cell>
          <cell r="G1134">
            <v>792.26965800000005</v>
          </cell>
          <cell r="H1134">
            <v>136.54432400000002</v>
          </cell>
          <cell r="I1134">
            <v>598.47727099999997</v>
          </cell>
        </row>
        <row r="1135">
          <cell r="B1135">
            <v>7600</v>
          </cell>
          <cell r="C1135" t="str">
            <v>King, WA</v>
          </cell>
          <cell r="E1135">
            <v>1.2177</v>
          </cell>
          <cell r="F1135">
            <v>135.74200100000002</v>
          </cell>
          <cell r="G1135">
            <v>792.26965800000005</v>
          </cell>
          <cell r="H1135">
            <v>136.54432400000002</v>
          </cell>
          <cell r="I1135">
            <v>598.47727099999997</v>
          </cell>
        </row>
        <row r="1136">
          <cell r="B1136">
            <v>7600</v>
          </cell>
          <cell r="C1136" t="str">
            <v>Snohomish, WA</v>
          </cell>
          <cell r="E1136">
            <v>1.2177</v>
          </cell>
          <cell r="F1136">
            <v>135.74200100000002</v>
          </cell>
          <cell r="G1136">
            <v>792.26965800000005</v>
          </cell>
          <cell r="H1136">
            <v>136.54432400000002</v>
          </cell>
          <cell r="I1136">
            <v>598.47727099999997</v>
          </cell>
        </row>
        <row r="1137">
          <cell r="B1137">
            <v>7610</v>
          </cell>
          <cell r="C1137" t="str">
            <v>Sharon, PA</v>
          </cell>
          <cell r="E1137">
            <v>0.83509999999999995</v>
          </cell>
          <cell r="F1137">
            <v>104.701663</v>
          </cell>
          <cell r="G1137">
            <v>611.093254</v>
          </cell>
          <cell r="H1137">
            <v>111.24681200000001</v>
          </cell>
          <cell r="I1137">
            <v>469.83567299999999</v>
          </cell>
        </row>
        <row r="1138">
          <cell r="B1138">
            <v>7610</v>
          </cell>
          <cell r="C1138" t="str">
            <v>Mercer, PA</v>
          </cell>
          <cell r="E1138">
            <v>0.83509999999999995</v>
          </cell>
          <cell r="F1138">
            <v>104.701663</v>
          </cell>
          <cell r="G1138">
            <v>611.093254</v>
          </cell>
          <cell r="H1138">
            <v>111.24681200000001</v>
          </cell>
          <cell r="I1138">
            <v>469.83567299999999</v>
          </cell>
        </row>
        <row r="1139">
          <cell r="B1139">
            <v>7620</v>
          </cell>
          <cell r="C1139" t="str">
            <v>Sheboygan, WI</v>
          </cell>
          <cell r="E1139">
            <v>0.92300000000000004</v>
          </cell>
          <cell r="F1139">
            <v>111.83299</v>
          </cell>
          <cell r="G1139">
            <v>652.71741999999995</v>
          </cell>
          <cell r="H1139">
            <v>117.05876000000001</v>
          </cell>
          <cell r="I1139">
            <v>499.39029000000005</v>
          </cell>
        </row>
        <row r="1140">
          <cell r="B1140">
            <v>7620</v>
          </cell>
          <cell r="C1140" t="str">
            <v>Sheboygan, WI</v>
          </cell>
          <cell r="E1140">
            <v>0.92300000000000004</v>
          </cell>
          <cell r="F1140">
            <v>111.83299</v>
          </cell>
          <cell r="G1140">
            <v>652.71741999999995</v>
          </cell>
          <cell r="H1140">
            <v>117.05876000000001</v>
          </cell>
          <cell r="I1140">
            <v>499.39029000000005</v>
          </cell>
        </row>
        <row r="1141">
          <cell r="B1141">
            <v>7640</v>
          </cell>
          <cell r="C1141" t="str">
            <v>Sherman-Denison, TX</v>
          </cell>
          <cell r="E1141">
            <v>0.98219999999999996</v>
          </cell>
          <cell r="F1141">
            <v>116.635886</v>
          </cell>
          <cell r="G1141">
            <v>680.75098800000001</v>
          </cell>
          <cell r="H1141">
            <v>120.97306400000001</v>
          </cell>
          <cell r="I1141">
            <v>519.29510600000003</v>
          </cell>
        </row>
        <row r="1142">
          <cell r="B1142">
            <v>7640</v>
          </cell>
          <cell r="C1142" t="str">
            <v>Grayson, TX</v>
          </cell>
          <cell r="E1142">
            <v>0.98219999999999996</v>
          </cell>
          <cell r="F1142">
            <v>116.635886</v>
          </cell>
          <cell r="G1142">
            <v>680.75098800000001</v>
          </cell>
          <cell r="H1142">
            <v>120.97306400000001</v>
          </cell>
          <cell r="I1142">
            <v>519.29510600000003</v>
          </cell>
        </row>
        <row r="1143">
          <cell r="B1143">
            <v>7680</v>
          </cell>
          <cell r="C1143" t="str">
            <v>Shreveport-Bossier City, LA</v>
          </cell>
          <cell r="E1143">
            <v>0.95369999999999999</v>
          </cell>
          <cell r="F1143">
            <v>114.32368099999999</v>
          </cell>
          <cell r="G1143">
            <v>667.25509799999998</v>
          </cell>
          <cell r="H1143">
            <v>119.088644</v>
          </cell>
          <cell r="I1143">
            <v>509.71255100000002</v>
          </cell>
        </row>
        <row r="1144">
          <cell r="B1144">
            <v>7680</v>
          </cell>
          <cell r="C1144" t="str">
            <v>Bossier, LA</v>
          </cell>
          <cell r="E1144">
            <v>0.95369999999999999</v>
          </cell>
          <cell r="F1144">
            <v>114.32368099999999</v>
          </cell>
          <cell r="G1144">
            <v>667.25509799999998</v>
          </cell>
          <cell r="H1144">
            <v>119.088644</v>
          </cell>
          <cell r="I1144">
            <v>509.71255100000002</v>
          </cell>
        </row>
        <row r="1145">
          <cell r="B1145">
            <v>7680</v>
          </cell>
          <cell r="C1145" t="str">
            <v>Caddo, LA</v>
          </cell>
          <cell r="E1145">
            <v>0.95369999999999999</v>
          </cell>
          <cell r="F1145">
            <v>114.32368099999999</v>
          </cell>
          <cell r="G1145">
            <v>667.25509799999998</v>
          </cell>
          <cell r="H1145">
            <v>119.088644</v>
          </cell>
          <cell r="I1145">
            <v>509.71255100000002</v>
          </cell>
        </row>
        <row r="1146">
          <cell r="B1146">
            <v>7680</v>
          </cell>
          <cell r="C1146" t="str">
            <v>Webster, LA</v>
          </cell>
          <cell r="E1146">
            <v>0.95369999999999999</v>
          </cell>
          <cell r="F1146">
            <v>114.32368099999999</v>
          </cell>
          <cell r="G1146">
            <v>667.25509799999998</v>
          </cell>
          <cell r="H1146">
            <v>119.088644</v>
          </cell>
          <cell r="I1146">
            <v>509.71255100000002</v>
          </cell>
        </row>
        <row r="1147">
          <cell r="B1147">
            <v>7720</v>
          </cell>
          <cell r="C1147" t="str">
            <v>Sioux City, IA-NE</v>
          </cell>
          <cell r="E1147">
            <v>0.96</v>
          </cell>
          <cell r="F1147">
            <v>114.8348</v>
          </cell>
          <cell r="G1147">
            <v>670.23839999999996</v>
          </cell>
          <cell r="H1147">
            <v>119.5052</v>
          </cell>
          <cell r="I1147">
            <v>511.83080000000001</v>
          </cell>
        </row>
        <row r="1148">
          <cell r="B1148">
            <v>7720</v>
          </cell>
          <cell r="C1148" t="str">
            <v>Woodbury, IA</v>
          </cell>
          <cell r="E1148">
            <v>0.96</v>
          </cell>
          <cell r="F1148">
            <v>114.8348</v>
          </cell>
          <cell r="G1148">
            <v>670.23839999999996</v>
          </cell>
          <cell r="H1148">
            <v>119.5052</v>
          </cell>
          <cell r="I1148">
            <v>511.83080000000001</v>
          </cell>
        </row>
        <row r="1149">
          <cell r="B1149">
            <v>7720</v>
          </cell>
          <cell r="C1149" t="str">
            <v>Dakota, NE</v>
          </cell>
          <cell r="E1149">
            <v>0.96</v>
          </cell>
          <cell r="F1149">
            <v>114.8348</v>
          </cell>
          <cell r="G1149">
            <v>670.23839999999996</v>
          </cell>
          <cell r="H1149">
            <v>119.5052</v>
          </cell>
          <cell r="I1149">
            <v>511.83080000000001</v>
          </cell>
        </row>
        <row r="1150">
          <cell r="B1150">
            <v>7760</v>
          </cell>
          <cell r="C1150" t="str">
            <v>Sioux Falls, SD</v>
          </cell>
          <cell r="E1150">
            <v>0.98240000000000005</v>
          </cell>
          <cell r="F1150">
            <v>116.652112</v>
          </cell>
          <cell r="G1150">
            <v>680.84569600000009</v>
          </cell>
          <cell r="H1150">
            <v>120.98628800000002</v>
          </cell>
          <cell r="I1150">
            <v>519.3623520000001</v>
          </cell>
        </row>
        <row r="1151">
          <cell r="B1151">
            <v>7760</v>
          </cell>
          <cell r="C1151" t="str">
            <v>Lincoln, SD</v>
          </cell>
          <cell r="E1151">
            <v>0.98240000000000005</v>
          </cell>
          <cell r="F1151">
            <v>116.652112</v>
          </cell>
          <cell r="G1151">
            <v>680.84569600000009</v>
          </cell>
          <cell r="H1151">
            <v>120.98628800000002</v>
          </cell>
          <cell r="I1151">
            <v>519.3623520000001</v>
          </cell>
        </row>
        <row r="1152">
          <cell r="B1152">
            <v>7760</v>
          </cell>
          <cell r="C1152" t="str">
            <v>Minnehaha, SD</v>
          </cell>
          <cell r="E1152">
            <v>0.98240000000000005</v>
          </cell>
          <cell r="F1152">
            <v>116.652112</v>
          </cell>
          <cell r="G1152">
            <v>680.84569600000009</v>
          </cell>
          <cell r="H1152">
            <v>120.98628800000002</v>
          </cell>
          <cell r="I1152">
            <v>519.3623520000001</v>
          </cell>
        </row>
        <row r="1153">
          <cell r="B1153">
            <v>7800</v>
          </cell>
          <cell r="C1153" t="str">
            <v>South Bend, IN</v>
          </cell>
          <cell r="E1153">
            <v>1.0402</v>
          </cell>
          <cell r="F1153">
            <v>121.341426</v>
          </cell>
          <cell r="G1153">
            <v>708.21630800000003</v>
          </cell>
          <cell r="H1153">
            <v>124.808024</v>
          </cell>
          <cell r="I1153">
            <v>538.79644600000006</v>
          </cell>
        </row>
        <row r="1154">
          <cell r="B1154">
            <v>7800</v>
          </cell>
          <cell r="C1154" t="str">
            <v>St. Joseph, IN</v>
          </cell>
          <cell r="E1154">
            <v>1.0402</v>
          </cell>
          <cell r="F1154">
            <v>121.341426</v>
          </cell>
          <cell r="G1154">
            <v>708.21630800000003</v>
          </cell>
          <cell r="H1154">
            <v>124.808024</v>
          </cell>
          <cell r="I1154">
            <v>538.79644600000006</v>
          </cell>
        </row>
        <row r="1155">
          <cell r="B1155">
            <v>7840</v>
          </cell>
          <cell r="C1155" t="str">
            <v>Spokane, WA</v>
          </cell>
          <cell r="E1155">
            <v>1.1516999999999999</v>
          </cell>
          <cell r="F1155">
            <v>130.38742099999999</v>
          </cell>
          <cell r="G1155">
            <v>761.01601800000003</v>
          </cell>
          <cell r="H1155">
            <v>132.18040400000001</v>
          </cell>
          <cell r="I1155">
            <v>576.28609099999994</v>
          </cell>
        </row>
        <row r="1156">
          <cell r="B1156">
            <v>7840</v>
          </cell>
          <cell r="C1156" t="str">
            <v>Spokane, WA</v>
          </cell>
          <cell r="E1156">
            <v>1.1516999999999999</v>
          </cell>
          <cell r="F1156">
            <v>130.38742099999999</v>
          </cell>
          <cell r="G1156">
            <v>761.01601800000003</v>
          </cell>
          <cell r="H1156">
            <v>132.18040400000001</v>
          </cell>
          <cell r="I1156">
            <v>576.28609099999994</v>
          </cell>
        </row>
        <row r="1157">
          <cell r="B1157">
            <v>7880</v>
          </cell>
          <cell r="C1157" t="str">
            <v>Springfield, IL</v>
          </cell>
          <cell r="E1157">
            <v>0.91890000000000005</v>
          </cell>
          <cell r="F1157">
            <v>111.50035700000001</v>
          </cell>
          <cell r="G1157">
            <v>650.77590600000008</v>
          </cell>
          <cell r="H1157">
            <v>116.78766800000001</v>
          </cell>
          <cell r="I1157">
            <v>498.01174700000007</v>
          </cell>
        </row>
        <row r="1158">
          <cell r="B1158">
            <v>7880</v>
          </cell>
          <cell r="C1158" t="str">
            <v>Menard, IL</v>
          </cell>
          <cell r="E1158">
            <v>0.91890000000000005</v>
          </cell>
          <cell r="F1158">
            <v>111.50035700000001</v>
          </cell>
          <cell r="G1158">
            <v>650.77590600000008</v>
          </cell>
          <cell r="H1158">
            <v>116.78766800000001</v>
          </cell>
          <cell r="I1158">
            <v>498.01174700000007</v>
          </cell>
        </row>
        <row r="1159">
          <cell r="B1159">
            <v>7880</v>
          </cell>
          <cell r="C1159" t="str">
            <v>Sangamon, IL</v>
          </cell>
          <cell r="E1159">
            <v>0.91890000000000005</v>
          </cell>
          <cell r="F1159">
            <v>111.50035700000001</v>
          </cell>
          <cell r="G1159">
            <v>650.77590600000008</v>
          </cell>
          <cell r="H1159">
            <v>116.78766800000001</v>
          </cell>
          <cell r="I1159">
            <v>498.01174700000007</v>
          </cell>
        </row>
        <row r="1160">
          <cell r="B1160">
            <v>7920</v>
          </cell>
          <cell r="C1160" t="str">
            <v>Springfield, MO</v>
          </cell>
          <cell r="E1160">
            <v>0.89400000000000002</v>
          </cell>
          <cell r="F1160">
            <v>109.48022</v>
          </cell>
          <cell r="G1160">
            <v>638.98476000000005</v>
          </cell>
          <cell r="H1160">
            <v>115.14128000000001</v>
          </cell>
          <cell r="I1160">
            <v>489.63962000000004</v>
          </cell>
        </row>
        <row r="1161">
          <cell r="B1161">
            <v>7920</v>
          </cell>
          <cell r="C1161" t="str">
            <v>Christian, MO</v>
          </cell>
          <cell r="E1161">
            <v>0.89400000000000002</v>
          </cell>
          <cell r="F1161">
            <v>109.48022</v>
          </cell>
          <cell r="G1161">
            <v>638.98476000000005</v>
          </cell>
          <cell r="H1161">
            <v>115.14128000000001</v>
          </cell>
          <cell r="I1161">
            <v>489.63962000000004</v>
          </cell>
        </row>
        <row r="1162">
          <cell r="B1162">
            <v>7920</v>
          </cell>
          <cell r="C1162" t="str">
            <v>Greene, MO</v>
          </cell>
          <cell r="E1162">
            <v>0.89400000000000002</v>
          </cell>
          <cell r="F1162">
            <v>109.48022</v>
          </cell>
          <cell r="G1162">
            <v>638.98476000000005</v>
          </cell>
          <cell r="H1162">
            <v>115.14128000000001</v>
          </cell>
          <cell r="I1162">
            <v>489.63962000000004</v>
          </cell>
        </row>
        <row r="1163">
          <cell r="B1163">
            <v>7920</v>
          </cell>
          <cell r="C1163" t="str">
            <v>Webster, MO</v>
          </cell>
          <cell r="E1163">
            <v>0.89400000000000002</v>
          </cell>
          <cell r="F1163">
            <v>109.48022</v>
          </cell>
          <cell r="G1163">
            <v>638.98476000000005</v>
          </cell>
          <cell r="H1163">
            <v>115.14128000000001</v>
          </cell>
          <cell r="I1163">
            <v>489.63962000000004</v>
          </cell>
        </row>
        <row r="1164">
          <cell r="B1164">
            <v>8003</v>
          </cell>
          <cell r="C1164" t="str">
            <v>Springfield, MA</v>
          </cell>
          <cell r="E1164">
            <v>1.1596</v>
          </cell>
          <cell r="F1164">
            <v>131.02834799999999</v>
          </cell>
          <cell r="G1164">
            <v>764.75698399999999</v>
          </cell>
          <cell r="H1164">
            <v>132.702752</v>
          </cell>
          <cell r="I1164">
            <v>578.94230800000003</v>
          </cell>
        </row>
        <row r="1165">
          <cell r="B1165">
            <v>8003</v>
          </cell>
          <cell r="C1165" t="str">
            <v>Hampden, MA</v>
          </cell>
          <cell r="E1165">
            <v>1.1596</v>
          </cell>
          <cell r="F1165">
            <v>131.02834799999999</v>
          </cell>
          <cell r="G1165">
            <v>764.75698399999999</v>
          </cell>
          <cell r="H1165">
            <v>132.702752</v>
          </cell>
          <cell r="I1165">
            <v>578.94230800000003</v>
          </cell>
        </row>
        <row r="1166">
          <cell r="B1166">
            <v>8003</v>
          </cell>
          <cell r="C1166" t="str">
            <v>Hampshire, MA</v>
          </cell>
          <cell r="E1166">
            <v>1.1596</v>
          </cell>
          <cell r="F1166">
            <v>131.02834799999999</v>
          </cell>
          <cell r="G1166">
            <v>764.75698399999999</v>
          </cell>
          <cell r="H1166">
            <v>132.702752</v>
          </cell>
          <cell r="I1166">
            <v>578.94230800000003</v>
          </cell>
        </row>
        <row r="1167">
          <cell r="B1167">
            <v>8050</v>
          </cell>
          <cell r="C1167" t="str">
            <v>State College, PA</v>
          </cell>
          <cell r="E1167">
            <v>0.94889999999999997</v>
          </cell>
          <cell r="F1167">
            <v>113.934257</v>
          </cell>
          <cell r="G1167">
            <v>664.98210599999993</v>
          </cell>
          <cell r="H1167">
            <v>118.77126800000001</v>
          </cell>
          <cell r="I1167">
            <v>508.09864700000003</v>
          </cell>
        </row>
        <row r="1168">
          <cell r="B1168">
            <v>8050</v>
          </cell>
          <cell r="C1168" t="str">
            <v>Centre, PA</v>
          </cell>
          <cell r="E1168">
            <v>0.94889999999999997</v>
          </cell>
          <cell r="F1168">
            <v>113.934257</v>
          </cell>
          <cell r="G1168">
            <v>664.98210599999993</v>
          </cell>
          <cell r="H1168">
            <v>118.77126800000001</v>
          </cell>
          <cell r="I1168">
            <v>508.09864700000003</v>
          </cell>
        </row>
        <row r="1169">
          <cell r="B1169">
            <v>8080</v>
          </cell>
          <cell r="C1169" t="str">
            <v>Steubenville-Weirton, OH-WV</v>
          </cell>
          <cell r="E1169">
            <v>0.93430000000000002</v>
          </cell>
          <cell r="F1169">
            <v>112.749759</v>
          </cell>
          <cell r="G1169">
            <v>658.06842200000006</v>
          </cell>
          <cell r="H1169">
            <v>117.805916</v>
          </cell>
          <cell r="I1169">
            <v>503.18968900000004</v>
          </cell>
        </row>
        <row r="1170">
          <cell r="B1170">
            <v>8080</v>
          </cell>
          <cell r="C1170" t="str">
            <v>Jefferson, OH</v>
          </cell>
          <cell r="E1170">
            <v>0.93430000000000002</v>
          </cell>
          <cell r="F1170">
            <v>112.749759</v>
          </cell>
          <cell r="G1170">
            <v>658.06842200000006</v>
          </cell>
          <cell r="H1170">
            <v>117.805916</v>
          </cell>
          <cell r="I1170">
            <v>503.18968900000004</v>
          </cell>
        </row>
        <row r="1171">
          <cell r="B1171">
            <v>8080</v>
          </cell>
          <cell r="C1171" t="str">
            <v>Brooke, WV</v>
          </cell>
          <cell r="E1171">
            <v>0.93430000000000002</v>
          </cell>
          <cell r="F1171">
            <v>112.749759</v>
          </cell>
          <cell r="G1171">
            <v>658.06842200000006</v>
          </cell>
          <cell r="H1171">
            <v>117.805916</v>
          </cell>
          <cell r="I1171">
            <v>503.18968900000004</v>
          </cell>
        </row>
        <row r="1172">
          <cell r="B1172">
            <v>8080</v>
          </cell>
          <cell r="C1172" t="str">
            <v>Hancock, WV</v>
          </cell>
          <cell r="E1172">
            <v>0.93430000000000002</v>
          </cell>
          <cell r="F1172">
            <v>112.749759</v>
          </cell>
          <cell r="G1172">
            <v>658.06842200000006</v>
          </cell>
          <cell r="H1172">
            <v>117.805916</v>
          </cell>
          <cell r="I1172">
            <v>503.18968900000004</v>
          </cell>
        </row>
        <row r="1173">
          <cell r="B1173">
            <v>8120</v>
          </cell>
          <cell r="C1173" t="str">
            <v>Stockton-Lodi, CA</v>
          </cell>
          <cell r="E1173">
            <v>1.1149</v>
          </cell>
          <cell r="F1173">
            <v>127.401837</v>
          </cell>
          <cell r="G1173">
            <v>743.58974599999999</v>
          </cell>
          <cell r="H1173">
            <v>129.74718799999999</v>
          </cell>
          <cell r="I1173">
            <v>563.91282700000011</v>
          </cell>
        </row>
        <row r="1174">
          <cell r="B1174">
            <v>8120</v>
          </cell>
          <cell r="C1174" t="str">
            <v>San Joaquin, CA</v>
          </cell>
          <cell r="E1174">
            <v>1.1149</v>
          </cell>
          <cell r="F1174">
            <v>127.401837</v>
          </cell>
          <cell r="G1174">
            <v>743.58974599999999</v>
          </cell>
          <cell r="H1174">
            <v>129.74718799999999</v>
          </cell>
          <cell r="I1174">
            <v>563.91282700000011</v>
          </cell>
        </row>
        <row r="1175">
          <cell r="B1175">
            <v>8140</v>
          </cell>
          <cell r="C1175" t="str">
            <v>Sumter, SC</v>
          </cell>
          <cell r="E1175">
            <v>0.878</v>
          </cell>
          <cell r="F1175">
            <v>108.18214</v>
          </cell>
          <cell r="G1175">
            <v>631.40812000000005</v>
          </cell>
          <cell r="H1175">
            <v>114.08336</v>
          </cell>
          <cell r="I1175">
            <v>484.25994000000003</v>
          </cell>
        </row>
        <row r="1176">
          <cell r="B1176">
            <v>8140</v>
          </cell>
          <cell r="C1176" t="str">
            <v>Sumter, SC</v>
          </cell>
          <cell r="E1176">
            <v>0.878</v>
          </cell>
          <cell r="F1176">
            <v>108.18214</v>
          </cell>
          <cell r="G1176">
            <v>631.40812000000005</v>
          </cell>
          <cell r="H1176">
            <v>114.08336</v>
          </cell>
          <cell r="I1176">
            <v>484.25994000000003</v>
          </cell>
        </row>
        <row r="1177">
          <cell r="B1177">
            <v>8160</v>
          </cell>
          <cell r="C1177" t="str">
            <v>Syracuse, NY</v>
          </cell>
          <cell r="E1177">
            <v>1.0308999999999999</v>
          </cell>
          <cell r="F1177">
            <v>120.58691699999999</v>
          </cell>
          <cell r="G1177">
            <v>703.81238599999995</v>
          </cell>
          <cell r="H1177">
            <v>124.193108</v>
          </cell>
          <cell r="I1177">
            <v>535.66950700000007</v>
          </cell>
        </row>
        <row r="1178">
          <cell r="B1178">
            <v>8160</v>
          </cell>
          <cell r="C1178" t="str">
            <v>Cayuga, NY</v>
          </cell>
          <cell r="E1178">
            <v>1.0308999999999999</v>
          </cell>
          <cell r="F1178">
            <v>120.58691699999999</v>
          </cell>
          <cell r="G1178">
            <v>703.81238599999995</v>
          </cell>
          <cell r="H1178">
            <v>124.193108</v>
          </cell>
          <cell r="I1178">
            <v>535.66950700000007</v>
          </cell>
        </row>
        <row r="1179">
          <cell r="B1179">
            <v>8160</v>
          </cell>
          <cell r="C1179" t="str">
            <v>Madison, NY</v>
          </cell>
          <cell r="E1179">
            <v>1.0308999999999999</v>
          </cell>
          <cell r="F1179">
            <v>120.58691699999999</v>
          </cell>
          <cell r="G1179">
            <v>703.81238599999995</v>
          </cell>
          <cell r="H1179">
            <v>124.193108</v>
          </cell>
          <cell r="I1179">
            <v>535.66950700000007</v>
          </cell>
        </row>
        <row r="1180">
          <cell r="B1180">
            <v>8160</v>
          </cell>
          <cell r="C1180" t="str">
            <v>Onondaga, NY</v>
          </cell>
          <cell r="E1180">
            <v>1.0308999999999999</v>
          </cell>
          <cell r="F1180">
            <v>120.58691699999999</v>
          </cell>
          <cell r="G1180">
            <v>703.81238599999995</v>
          </cell>
          <cell r="H1180">
            <v>124.193108</v>
          </cell>
          <cell r="I1180">
            <v>535.66950700000007</v>
          </cell>
        </row>
        <row r="1181">
          <cell r="B1181">
            <v>8160</v>
          </cell>
          <cell r="C1181" t="str">
            <v>Oswego, NY</v>
          </cell>
          <cell r="E1181">
            <v>1.0308999999999999</v>
          </cell>
          <cell r="F1181">
            <v>120.58691699999999</v>
          </cell>
          <cell r="G1181">
            <v>703.81238599999995</v>
          </cell>
          <cell r="H1181">
            <v>124.193108</v>
          </cell>
          <cell r="I1181">
            <v>535.66950700000007</v>
          </cell>
        </row>
        <row r="1182">
          <cell r="B1182">
            <v>8200</v>
          </cell>
          <cell r="C1182" t="str">
            <v>Tacoma, WA</v>
          </cell>
          <cell r="E1182">
            <v>1.161</v>
          </cell>
          <cell r="F1182">
            <v>131.14193</v>
          </cell>
          <cell r="G1182">
            <v>765.41994</v>
          </cell>
          <cell r="H1182">
            <v>132.79532</v>
          </cell>
          <cell r="I1182">
            <v>579.41303000000005</v>
          </cell>
        </row>
        <row r="1183">
          <cell r="B1183">
            <v>8200</v>
          </cell>
          <cell r="C1183" t="str">
            <v>Pierce, WA</v>
          </cell>
          <cell r="E1183">
            <v>1.161</v>
          </cell>
          <cell r="F1183">
            <v>131.14193</v>
          </cell>
          <cell r="G1183">
            <v>765.41994</v>
          </cell>
          <cell r="H1183">
            <v>132.79532</v>
          </cell>
          <cell r="I1183">
            <v>579.41303000000005</v>
          </cell>
        </row>
        <row r="1184">
          <cell r="B1184">
            <v>8240</v>
          </cell>
          <cell r="C1184" t="str">
            <v>Tallahassee, FL</v>
          </cell>
          <cell r="E1184">
            <v>0.90249999999999997</v>
          </cell>
          <cell r="F1184">
            <v>110.169825</v>
          </cell>
          <cell r="G1184">
            <v>643.00984999999991</v>
          </cell>
          <cell r="H1184">
            <v>115.70330000000001</v>
          </cell>
          <cell r="I1184">
            <v>492.49757500000004</v>
          </cell>
        </row>
        <row r="1185">
          <cell r="B1185">
            <v>8240</v>
          </cell>
          <cell r="C1185" t="str">
            <v>Gadsden, FL</v>
          </cell>
          <cell r="E1185">
            <v>0.90249999999999997</v>
          </cell>
          <cell r="F1185">
            <v>110.169825</v>
          </cell>
          <cell r="G1185">
            <v>643.00984999999991</v>
          </cell>
          <cell r="H1185">
            <v>115.70330000000001</v>
          </cell>
          <cell r="I1185">
            <v>492.49757500000004</v>
          </cell>
        </row>
        <row r="1186">
          <cell r="B1186">
            <v>8240</v>
          </cell>
          <cell r="C1186" t="str">
            <v>Leon, FL</v>
          </cell>
          <cell r="E1186">
            <v>0.90249999999999997</v>
          </cell>
          <cell r="F1186">
            <v>110.169825</v>
          </cell>
          <cell r="G1186">
            <v>643.00984999999991</v>
          </cell>
          <cell r="H1186">
            <v>115.70330000000001</v>
          </cell>
          <cell r="I1186">
            <v>492.49757500000004</v>
          </cell>
        </row>
        <row r="1187">
          <cell r="B1187">
            <v>8280</v>
          </cell>
          <cell r="C1187" t="str">
            <v xml:space="preserve">Tampa-St. Petersburg-    </v>
          </cell>
          <cell r="E1187">
            <v>0.96199999999999997</v>
          </cell>
          <cell r="F1187">
            <v>114.99705999999999</v>
          </cell>
          <cell r="G1187">
            <v>671.18547999999998</v>
          </cell>
          <cell r="H1187">
            <v>119.63744</v>
          </cell>
          <cell r="I1187">
            <v>512.50325999999995</v>
          </cell>
        </row>
        <row r="1188">
          <cell r="B1188">
            <v>8280</v>
          </cell>
          <cell r="C1188" t="str">
            <v>Clearwater, FL</v>
          </cell>
          <cell r="E1188">
            <v>0.96199999999999997</v>
          </cell>
          <cell r="F1188">
            <v>114.99705999999999</v>
          </cell>
          <cell r="G1188">
            <v>671.18547999999998</v>
          </cell>
          <cell r="H1188">
            <v>119.63744</v>
          </cell>
          <cell r="I1188">
            <v>512.50325999999995</v>
          </cell>
        </row>
        <row r="1189">
          <cell r="B1189">
            <v>8280</v>
          </cell>
          <cell r="C1189" t="str">
            <v>Hernando, FL</v>
          </cell>
          <cell r="E1189">
            <v>0.96199999999999997</v>
          </cell>
          <cell r="F1189">
            <v>114.99705999999999</v>
          </cell>
          <cell r="G1189">
            <v>671.18547999999998</v>
          </cell>
          <cell r="H1189">
            <v>119.63744</v>
          </cell>
          <cell r="I1189">
            <v>512.50325999999995</v>
          </cell>
        </row>
        <row r="1190">
          <cell r="B1190">
            <v>8280</v>
          </cell>
          <cell r="C1190" t="str">
            <v>Hillsborough, FL</v>
          </cell>
          <cell r="E1190">
            <v>0.96199999999999997</v>
          </cell>
          <cell r="F1190">
            <v>114.99705999999999</v>
          </cell>
          <cell r="G1190">
            <v>671.18547999999998</v>
          </cell>
          <cell r="H1190">
            <v>119.63744</v>
          </cell>
          <cell r="I1190">
            <v>512.50325999999995</v>
          </cell>
        </row>
        <row r="1191">
          <cell r="B1191">
            <v>8280</v>
          </cell>
          <cell r="C1191" t="str">
            <v>Pasco, FL</v>
          </cell>
          <cell r="E1191">
            <v>0.96199999999999997</v>
          </cell>
          <cell r="F1191">
            <v>114.99705999999999</v>
          </cell>
          <cell r="G1191">
            <v>671.18547999999998</v>
          </cell>
          <cell r="H1191">
            <v>119.63744</v>
          </cell>
          <cell r="I1191">
            <v>512.50325999999995</v>
          </cell>
        </row>
        <row r="1192">
          <cell r="B1192">
            <v>8280</v>
          </cell>
          <cell r="C1192" t="str">
            <v>Pinellas, FL</v>
          </cell>
          <cell r="E1192">
            <v>0.96199999999999997</v>
          </cell>
          <cell r="F1192">
            <v>114.99705999999999</v>
          </cell>
          <cell r="G1192">
            <v>671.18547999999998</v>
          </cell>
          <cell r="H1192">
            <v>119.63744</v>
          </cell>
          <cell r="I1192">
            <v>512.50325999999995</v>
          </cell>
        </row>
        <row r="1193">
          <cell r="B1193">
            <v>8320</v>
          </cell>
          <cell r="C1193" t="str">
            <v>Terre Haute, IN</v>
          </cell>
          <cell r="E1193">
            <v>0.91259999999999997</v>
          </cell>
          <cell r="F1193">
            <v>110.989238</v>
          </cell>
          <cell r="G1193">
            <v>647.79260399999998</v>
          </cell>
          <cell r="H1193">
            <v>116.37111200000001</v>
          </cell>
          <cell r="I1193">
            <v>495.89349800000002</v>
          </cell>
        </row>
        <row r="1194">
          <cell r="B1194">
            <v>8320</v>
          </cell>
          <cell r="C1194" t="str">
            <v>Clay, IN</v>
          </cell>
          <cell r="E1194">
            <v>0.91259999999999997</v>
          </cell>
          <cell r="F1194">
            <v>110.989238</v>
          </cell>
          <cell r="G1194">
            <v>647.79260399999998</v>
          </cell>
          <cell r="H1194">
            <v>116.37111200000001</v>
          </cell>
          <cell r="I1194">
            <v>495.89349800000002</v>
          </cell>
        </row>
        <row r="1195">
          <cell r="B1195">
            <v>8320</v>
          </cell>
          <cell r="C1195" t="str">
            <v>Vermillion, IN</v>
          </cell>
          <cell r="E1195">
            <v>0.91259999999999997</v>
          </cell>
          <cell r="F1195">
            <v>110.989238</v>
          </cell>
          <cell r="G1195">
            <v>647.79260399999998</v>
          </cell>
          <cell r="H1195">
            <v>116.37111200000001</v>
          </cell>
          <cell r="I1195">
            <v>495.89349800000002</v>
          </cell>
        </row>
        <row r="1196">
          <cell r="B1196">
            <v>8320</v>
          </cell>
          <cell r="C1196" t="str">
            <v>Vigo, IN</v>
          </cell>
          <cell r="E1196">
            <v>0.91259999999999997</v>
          </cell>
          <cell r="F1196">
            <v>110.989238</v>
          </cell>
          <cell r="G1196">
            <v>647.79260399999998</v>
          </cell>
          <cell r="H1196">
            <v>116.37111200000001</v>
          </cell>
          <cell r="I1196">
            <v>495.89349800000002</v>
          </cell>
        </row>
        <row r="1197">
          <cell r="B1197">
            <v>8360</v>
          </cell>
          <cell r="C1197" t="str">
            <v>Texarkana,AR-Texarkana, TX</v>
          </cell>
          <cell r="E1197">
            <v>0.85829999999999995</v>
          </cell>
          <cell r="F1197">
            <v>106.583879</v>
          </cell>
          <cell r="G1197">
            <v>622.0793819999999</v>
          </cell>
          <cell r="H1197">
            <v>112.78079600000001</v>
          </cell>
          <cell r="I1197">
            <v>477.63620900000001</v>
          </cell>
        </row>
        <row r="1198">
          <cell r="B1198">
            <v>8360</v>
          </cell>
          <cell r="C1198" t="str">
            <v>Miller, AR</v>
          </cell>
          <cell r="E1198">
            <v>0.85829999999999995</v>
          </cell>
          <cell r="F1198">
            <v>106.583879</v>
          </cell>
          <cell r="G1198">
            <v>622.0793819999999</v>
          </cell>
          <cell r="H1198">
            <v>112.78079600000001</v>
          </cell>
          <cell r="I1198">
            <v>477.63620900000001</v>
          </cell>
        </row>
        <row r="1199">
          <cell r="B1199">
            <v>8360</v>
          </cell>
          <cell r="C1199" t="str">
            <v>Bowie, TX</v>
          </cell>
          <cell r="E1199">
            <v>0.85829999999999995</v>
          </cell>
          <cell r="F1199">
            <v>106.583879</v>
          </cell>
          <cell r="G1199">
            <v>622.0793819999999</v>
          </cell>
          <cell r="H1199">
            <v>112.78079600000001</v>
          </cell>
          <cell r="I1199">
            <v>477.63620900000001</v>
          </cell>
        </row>
        <row r="1200">
          <cell r="B1200">
            <v>8400</v>
          </cell>
          <cell r="C1200" t="str">
            <v xml:space="preserve">Toledo, OH </v>
          </cell>
          <cell r="E1200">
            <v>1.0410999999999999</v>
          </cell>
          <cell r="F1200">
            <v>121.41444299999999</v>
          </cell>
          <cell r="G1200">
            <v>708.64249399999994</v>
          </cell>
          <cell r="H1200">
            <v>124.867532</v>
          </cell>
          <cell r="I1200">
            <v>539.09905300000003</v>
          </cell>
        </row>
        <row r="1201">
          <cell r="B1201">
            <v>8400</v>
          </cell>
          <cell r="C1201" t="str">
            <v>Fulton, OH</v>
          </cell>
          <cell r="E1201">
            <v>1.0410999999999999</v>
          </cell>
          <cell r="F1201">
            <v>121.41444299999999</v>
          </cell>
          <cell r="G1201">
            <v>708.64249399999994</v>
          </cell>
          <cell r="H1201">
            <v>124.867532</v>
          </cell>
          <cell r="I1201">
            <v>539.09905300000003</v>
          </cell>
        </row>
        <row r="1202">
          <cell r="B1202">
            <v>8400</v>
          </cell>
          <cell r="C1202" t="str">
            <v>Lucas, OH</v>
          </cell>
          <cell r="E1202">
            <v>1.0410999999999999</v>
          </cell>
          <cell r="F1202">
            <v>121.41444299999999</v>
          </cell>
          <cell r="G1202">
            <v>708.64249399999994</v>
          </cell>
          <cell r="H1202">
            <v>124.867532</v>
          </cell>
          <cell r="I1202">
            <v>539.09905300000003</v>
          </cell>
        </row>
        <row r="1203">
          <cell r="B1203">
            <v>8400</v>
          </cell>
          <cell r="C1203" t="str">
            <v>Wood, OH</v>
          </cell>
          <cell r="E1203">
            <v>1.0410999999999999</v>
          </cell>
          <cell r="F1203">
            <v>121.41444299999999</v>
          </cell>
          <cell r="G1203">
            <v>708.64249399999994</v>
          </cell>
          <cell r="H1203">
            <v>124.867532</v>
          </cell>
          <cell r="I1203">
            <v>539.09905300000003</v>
          </cell>
        </row>
        <row r="1204">
          <cell r="B1204">
            <v>8440</v>
          </cell>
          <cell r="C1204" t="str">
            <v>Topeka, KS</v>
          </cell>
          <cell r="E1204">
            <v>0.97619999999999996</v>
          </cell>
          <cell r="F1204">
            <v>116.14910599999999</v>
          </cell>
          <cell r="G1204">
            <v>677.90974800000004</v>
          </cell>
          <cell r="H1204">
            <v>120.57634400000001</v>
          </cell>
          <cell r="I1204">
            <v>517.27772600000003</v>
          </cell>
        </row>
        <row r="1205">
          <cell r="B1205">
            <v>8440</v>
          </cell>
          <cell r="C1205" t="str">
            <v>Shawnee, KS</v>
          </cell>
          <cell r="E1205">
            <v>0.97619999999999996</v>
          </cell>
          <cell r="F1205">
            <v>116.14910599999999</v>
          </cell>
          <cell r="G1205">
            <v>677.90974800000004</v>
          </cell>
          <cell r="H1205">
            <v>120.57634400000001</v>
          </cell>
          <cell r="I1205">
            <v>517.27772600000003</v>
          </cell>
        </row>
        <row r="1206">
          <cell r="B1206">
            <v>8480</v>
          </cell>
          <cell r="C1206" t="str">
            <v>Trenton, NJ</v>
          </cell>
          <cell r="E1206">
            <v>1.1071</v>
          </cell>
          <cell r="F1206">
            <v>126.76902299999999</v>
          </cell>
          <cell r="G1206">
            <v>739.89613399999996</v>
          </cell>
          <cell r="H1206">
            <v>129.23145199999999</v>
          </cell>
          <cell r="I1206">
            <v>561.29023299999994</v>
          </cell>
        </row>
        <row r="1207">
          <cell r="B1207">
            <v>8480</v>
          </cell>
          <cell r="C1207" t="str">
            <v>Mercer, NJ</v>
          </cell>
          <cell r="E1207">
            <v>1.1071</v>
          </cell>
          <cell r="F1207">
            <v>126.76902299999999</v>
          </cell>
          <cell r="G1207">
            <v>739.89613399999996</v>
          </cell>
          <cell r="H1207">
            <v>129.23145199999999</v>
          </cell>
          <cell r="I1207">
            <v>561.29023299999994</v>
          </cell>
        </row>
        <row r="1208">
          <cell r="B1208">
            <v>8520</v>
          </cell>
          <cell r="C1208" t="str">
            <v>Tucson, AZ</v>
          </cell>
          <cell r="E1208">
            <v>0.94569999999999999</v>
          </cell>
          <cell r="F1208">
            <v>113.67464099999999</v>
          </cell>
          <cell r="G1208">
            <v>663.46677799999998</v>
          </cell>
          <cell r="H1208">
            <v>118.559684</v>
          </cell>
          <cell r="I1208">
            <v>507.02271100000002</v>
          </cell>
        </row>
        <row r="1209">
          <cell r="B1209">
            <v>8520</v>
          </cell>
          <cell r="C1209" t="str">
            <v>Pima, AZ</v>
          </cell>
          <cell r="E1209">
            <v>0.94569999999999999</v>
          </cell>
          <cell r="F1209">
            <v>113.67464099999999</v>
          </cell>
          <cell r="G1209">
            <v>663.46677799999998</v>
          </cell>
          <cell r="H1209">
            <v>118.559684</v>
          </cell>
          <cell r="I1209">
            <v>507.02271100000002</v>
          </cell>
        </row>
        <row r="1210">
          <cell r="B1210">
            <v>8560</v>
          </cell>
          <cell r="C1210" t="str">
            <v>Tulsa, OK</v>
          </cell>
          <cell r="E1210">
            <v>0.88419999999999999</v>
          </cell>
          <cell r="F1210">
            <v>108.685146</v>
          </cell>
          <cell r="G1210">
            <v>634.34406799999999</v>
          </cell>
          <cell r="H1210">
            <v>114.49330399999999</v>
          </cell>
          <cell r="I1210">
            <v>486.34456600000004</v>
          </cell>
        </row>
        <row r="1211">
          <cell r="B1211">
            <v>8560</v>
          </cell>
          <cell r="C1211" t="str">
            <v>Creek, OK</v>
          </cell>
          <cell r="E1211">
            <v>0.88419999999999999</v>
          </cell>
          <cell r="F1211">
            <v>108.685146</v>
          </cell>
          <cell r="G1211">
            <v>634.34406799999999</v>
          </cell>
          <cell r="H1211">
            <v>114.49330399999999</v>
          </cell>
          <cell r="I1211">
            <v>486.34456600000004</v>
          </cell>
        </row>
        <row r="1212">
          <cell r="B1212">
            <v>8560</v>
          </cell>
          <cell r="C1212" t="str">
            <v>Osage, OK</v>
          </cell>
          <cell r="E1212">
            <v>0.88419999999999999</v>
          </cell>
          <cell r="F1212">
            <v>108.685146</v>
          </cell>
          <cell r="G1212">
            <v>634.34406799999999</v>
          </cell>
          <cell r="H1212">
            <v>114.49330399999999</v>
          </cell>
          <cell r="I1212">
            <v>486.34456600000004</v>
          </cell>
        </row>
        <row r="1213">
          <cell r="B1213">
            <v>8560</v>
          </cell>
          <cell r="C1213" t="str">
            <v>Rogers, OK</v>
          </cell>
          <cell r="E1213">
            <v>0.88419999999999999</v>
          </cell>
          <cell r="F1213">
            <v>108.685146</v>
          </cell>
          <cell r="G1213">
            <v>634.34406799999999</v>
          </cell>
          <cell r="H1213">
            <v>114.49330399999999</v>
          </cell>
          <cell r="I1213">
            <v>486.34456600000004</v>
          </cell>
        </row>
        <row r="1214">
          <cell r="B1214">
            <v>8560</v>
          </cell>
          <cell r="C1214" t="str">
            <v>Tulsa, OK</v>
          </cell>
          <cell r="E1214">
            <v>0.88419999999999999</v>
          </cell>
          <cell r="F1214">
            <v>108.685146</v>
          </cell>
          <cell r="G1214">
            <v>634.34406799999999</v>
          </cell>
          <cell r="H1214">
            <v>114.49330399999999</v>
          </cell>
          <cell r="I1214">
            <v>486.34456600000004</v>
          </cell>
        </row>
        <row r="1215">
          <cell r="B1215">
            <v>8560</v>
          </cell>
          <cell r="C1215" t="str">
            <v>Wagoner, OK</v>
          </cell>
          <cell r="E1215">
            <v>0.88419999999999999</v>
          </cell>
          <cell r="F1215">
            <v>108.685146</v>
          </cell>
          <cell r="G1215">
            <v>634.34406799999999</v>
          </cell>
          <cell r="H1215">
            <v>114.49330399999999</v>
          </cell>
          <cell r="I1215">
            <v>486.34456600000004</v>
          </cell>
        </row>
        <row r="1216">
          <cell r="B1216">
            <v>8600</v>
          </cell>
          <cell r="C1216" t="str">
            <v>Tuscaloosa, AL</v>
          </cell>
          <cell r="E1216">
            <v>0.86280000000000001</v>
          </cell>
          <cell r="F1216">
            <v>106.948964</v>
          </cell>
          <cell r="G1216">
            <v>624.21031199999993</v>
          </cell>
          <cell r="H1216">
            <v>113.07833600000001</v>
          </cell>
          <cell r="I1216">
            <v>479.14924400000001</v>
          </cell>
        </row>
        <row r="1217">
          <cell r="B1217">
            <v>8600</v>
          </cell>
          <cell r="C1217" t="str">
            <v>Tuscaloosa, AL</v>
          </cell>
          <cell r="E1217">
            <v>0.86280000000000001</v>
          </cell>
          <cell r="F1217">
            <v>106.948964</v>
          </cell>
          <cell r="G1217">
            <v>624.21031199999993</v>
          </cell>
          <cell r="H1217">
            <v>113.07833600000001</v>
          </cell>
          <cell r="I1217">
            <v>479.14924400000001</v>
          </cell>
        </row>
        <row r="1218">
          <cell r="B1218">
            <v>8640</v>
          </cell>
          <cell r="C1218" t="str">
            <v>Tyler, TX</v>
          </cell>
          <cell r="E1218">
            <v>1.0104</v>
          </cell>
          <cell r="F1218">
            <v>118.92375199999999</v>
          </cell>
          <cell r="G1218">
            <v>694.10481600000003</v>
          </cell>
          <cell r="H1218">
            <v>122.837648</v>
          </cell>
          <cell r="I1218">
            <v>528.776792</v>
          </cell>
        </row>
        <row r="1219">
          <cell r="B1219">
            <v>8640</v>
          </cell>
          <cell r="C1219" t="str">
            <v>Smith, TX</v>
          </cell>
          <cell r="E1219">
            <v>1.0104</v>
          </cell>
          <cell r="F1219">
            <v>118.92375199999999</v>
          </cell>
          <cell r="G1219">
            <v>694.10481600000003</v>
          </cell>
          <cell r="H1219">
            <v>122.837648</v>
          </cell>
          <cell r="I1219">
            <v>528.776792</v>
          </cell>
        </row>
        <row r="1220">
          <cell r="B1220">
            <v>8680</v>
          </cell>
          <cell r="C1220" t="str">
            <v xml:space="preserve">Utica-Rome, NY  </v>
          </cell>
          <cell r="E1220">
            <v>0.89829999999999999</v>
          </cell>
          <cell r="F1220">
            <v>109.82907899999999</v>
          </cell>
          <cell r="G1220">
            <v>641.020982</v>
          </cell>
          <cell r="H1220">
            <v>115.42559600000001</v>
          </cell>
          <cell r="I1220">
            <v>491.08540900000003</v>
          </cell>
        </row>
        <row r="1221">
          <cell r="B1221">
            <v>8680</v>
          </cell>
          <cell r="C1221" t="str">
            <v>Herkimer, NY</v>
          </cell>
          <cell r="E1221">
            <v>0.89829999999999999</v>
          </cell>
          <cell r="F1221">
            <v>109.82907899999999</v>
          </cell>
          <cell r="G1221">
            <v>641.020982</v>
          </cell>
          <cell r="H1221">
            <v>115.42559600000001</v>
          </cell>
          <cell r="I1221">
            <v>491.08540900000003</v>
          </cell>
        </row>
        <row r="1222">
          <cell r="B1222">
            <v>8680</v>
          </cell>
          <cell r="C1222" t="str">
            <v>Oneida, NY</v>
          </cell>
          <cell r="E1222">
            <v>0.89829999999999999</v>
          </cell>
          <cell r="F1222">
            <v>109.82907899999999</v>
          </cell>
          <cell r="G1222">
            <v>641.020982</v>
          </cell>
          <cell r="H1222">
            <v>115.42559600000001</v>
          </cell>
          <cell r="I1222">
            <v>491.08540900000003</v>
          </cell>
        </row>
        <row r="1223">
          <cell r="B1223">
            <v>8720</v>
          </cell>
          <cell r="C1223" t="str">
            <v xml:space="preserve">Vallejo-Fairfield-Napa, CA </v>
          </cell>
          <cell r="E1223">
            <v>1.4172</v>
          </cell>
          <cell r="F1223">
            <v>151.927436</v>
          </cell>
          <cell r="G1223">
            <v>886.74088800000004</v>
          </cell>
          <cell r="H1223">
            <v>149.73526400000003</v>
          </cell>
          <cell r="I1223">
            <v>665.55515600000012</v>
          </cell>
        </row>
        <row r="1224">
          <cell r="B1224">
            <v>8720</v>
          </cell>
          <cell r="C1224" t="str">
            <v>Napa, CA</v>
          </cell>
          <cell r="E1224">
            <v>1.4172</v>
          </cell>
          <cell r="F1224">
            <v>151.927436</v>
          </cell>
          <cell r="G1224">
            <v>886.74088800000004</v>
          </cell>
          <cell r="H1224">
            <v>149.73526400000003</v>
          </cell>
          <cell r="I1224">
            <v>665.55515600000012</v>
          </cell>
        </row>
        <row r="1225">
          <cell r="B1225">
            <v>8720</v>
          </cell>
          <cell r="C1225" t="str">
            <v>Solano, CA</v>
          </cell>
          <cell r="E1225">
            <v>1.4172</v>
          </cell>
          <cell r="F1225">
            <v>151.927436</v>
          </cell>
          <cell r="G1225">
            <v>886.74088800000004</v>
          </cell>
          <cell r="H1225">
            <v>149.73526400000003</v>
          </cell>
          <cell r="I1225">
            <v>665.55515600000012</v>
          </cell>
        </row>
        <row r="1226">
          <cell r="B1226">
            <v>8735</v>
          </cell>
          <cell r="C1226" t="str">
            <v>Ventura, CA</v>
          </cell>
          <cell r="E1226">
            <v>1.1776</v>
          </cell>
          <cell r="F1226">
            <v>132.488688</v>
          </cell>
          <cell r="G1226">
            <v>773.28070400000001</v>
          </cell>
          <cell r="H1226">
            <v>133.89291200000002</v>
          </cell>
          <cell r="I1226">
            <v>584.99444800000003</v>
          </cell>
        </row>
        <row r="1227">
          <cell r="B1227">
            <v>8735</v>
          </cell>
          <cell r="C1227" t="str">
            <v>Ventura, CA</v>
          </cell>
          <cell r="E1227">
            <v>1.1776</v>
          </cell>
          <cell r="F1227">
            <v>132.488688</v>
          </cell>
          <cell r="G1227">
            <v>773.28070400000001</v>
          </cell>
          <cell r="H1227">
            <v>133.89291200000002</v>
          </cell>
          <cell r="I1227">
            <v>584.99444800000003</v>
          </cell>
        </row>
        <row r="1228">
          <cell r="B1228">
            <v>8750</v>
          </cell>
          <cell r="C1228" t="str">
            <v>Victoria, TX</v>
          </cell>
          <cell r="E1228">
            <v>0.92920000000000003</v>
          </cell>
          <cell r="F1228">
            <v>112.33599599999999</v>
          </cell>
          <cell r="G1228">
            <v>655.653368</v>
          </cell>
          <cell r="H1228">
            <v>117.468704</v>
          </cell>
          <cell r="I1228">
            <v>501.47491600000006</v>
          </cell>
        </row>
        <row r="1229">
          <cell r="B1229">
            <v>8750</v>
          </cell>
          <cell r="C1229" t="str">
            <v>Victoria, TX</v>
          </cell>
          <cell r="E1229">
            <v>0.92920000000000003</v>
          </cell>
          <cell r="F1229">
            <v>112.33599599999999</v>
          </cell>
          <cell r="G1229">
            <v>655.653368</v>
          </cell>
          <cell r="H1229">
            <v>117.468704</v>
          </cell>
          <cell r="I1229">
            <v>501.47491600000006</v>
          </cell>
        </row>
        <row r="1230">
          <cell r="B1230">
            <v>8760</v>
          </cell>
          <cell r="C1230" t="str">
            <v>Vineland-Millville-Bridgeton, NJ</v>
          </cell>
          <cell r="E1230">
            <v>1.0645</v>
          </cell>
          <cell r="F1230">
            <v>123.31288499999999</v>
          </cell>
          <cell r="G1230">
            <v>719.72333000000003</v>
          </cell>
          <cell r="H1230">
            <v>126.41474000000001</v>
          </cell>
          <cell r="I1230">
            <v>546.96683499999995</v>
          </cell>
        </row>
        <row r="1231">
          <cell r="B1231">
            <v>8760</v>
          </cell>
          <cell r="C1231" t="str">
            <v>Cumberland, NJ</v>
          </cell>
          <cell r="E1231">
            <v>1.0645</v>
          </cell>
          <cell r="F1231">
            <v>123.31288499999999</v>
          </cell>
          <cell r="G1231">
            <v>719.72333000000003</v>
          </cell>
          <cell r="H1231">
            <v>126.41474000000001</v>
          </cell>
          <cell r="I1231">
            <v>546.96683499999995</v>
          </cell>
        </row>
        <row r="1232">
          <cell r="B1232">
            <v>8780</v>
          </cell>
          <cell r="C1232" t="str">
            <v>Visalia-Tulare-Porterville, CA</v>
          </cell>
          <cell r="E1232">
            <v>1.0005999999999999</v>
          </cell>
          <cell r="F1232">
            <v>118.12867799999999</v>
          </cell>
          <cell r="G1232">
            <v>689.46412399999997</v>
          </cell>
          <cell r="H1232">
            <v>122.189672</v>
          </cell>
          <cell r="I1232">
            <v>525.48173799999995</v>
          </cell>
        </row>
        <row r="1233">
          <cell r="B1233">
            <v>8780</v>
          </cell>
          <cell r="C1233" t="str">
            <v>Tulare, CA</v>
          </cell>
          <cell r="E1233">
            <v>1.0005999999999999</v>
          </cell>
          <cell r="F1233">
            <v>118.12867799999999</v>
          </cell>
          <cell r="G1233">
            <v>689.46412399999997</v>
          </cell>
          <cell r="H1233">
            <v>122.189672</v>
          </cell>
          <cell r="I1233">
            <v>525.48173799999995</v>
          </cell>
        </row>
        <row r="1234">
          <cell r="B1234">
            <v>8800</v>
          </cell>
          <cell r="C1234" t="str">
            <v xml:space="preserve">Waco, TX  </v>
          </cell>
          <cell r="E1234">
            <v>0.85670000000000002</v>
          </cell>
          <cell r="F1234">
            <v>106.454071</v>
          </cell>
          <cell r="G1234">
            <v>621.32171800000003</v>
          </cell>
          <cell r="H1234">
            <v>112.675004</v>
          </cell>
          <cell r="I1234">
            <v>477.09824100000003</v>
          </cell>
        </row>
        <row r="1235">
          <cell r="B1235">
            <v>8800</v>
          </cell>
          <cell r="C1235" t="str">
            <v>McLennan, TX</v>
          </cell>
          <cell r="E1235">
            <v>0.85670000000000002</v>
          </cell>
          <cell r="F1235">
            <v>106.454071</v>
          </cell>
          <cell r="G1235">
            <v>621.32171800000003</v>
          </cell>
          <cell r="H1235">
            <v>112.675004</v>
          </cell>
          <cell r="I1235">
            <v>477.09824100000003</v>
          </cell>
        </row>
        <row r="1236">
          <cell r="B1236">
            <v>8840</v>
          </cell>
          <cell r="C1236" t="str">
            <v>Washington, DC-MD-VA-WV</v>
          </cell>
          <cell r="E1236">
            <v>1.1515</v>
          </cell>
          <cell r="F1236">
            <v>130.371195</v>
          </cell>
          <cell r="G1236">
            <v>760.92130999999995</v>
          </cell>
          <cell r="H1236">
            <v>132.16718</v>
          </cell>
          <cell r="I1236">
            <v>576.2188450000001</v>
          </cell>
        </row>
        <row r="1237">
          <cell r="B1237">
            <v>8840</v>
          </cell>
          <cell r="C1237" t="str">
            <v>District of Columbia, DC</v>
          </cell>
          <cell r="E1237">
            <v>1.1515</v>
          </cell>
          <cell r="F1237">
            <v>130.371195</v>
          </cell>
          <cell r="G1237">
            <v>760.92130999999995</v>
          </cell>
          <cell r="H1237">
            <v>132.16718</v>
          </cell>
          <cell r="I1237">
            <v>576.2188450000001</v>
          </cell>
        </row>
        <row r="1238">
          <cell r="B1238">
            <v>8840</v>
          </cell>
          <cell r="C1238" t="str">
            <v>Calvert, MD</v>
          </cell>
          <cell r="E1238">
            <v>1.1515</v>
          </cell>
          <cell r="F1238">
            <v>130.371195</v>
          </cell>
          <cell r="G1238">
            <v>760.92130999999995</v>
          </cell>
          <cell r="H1238">
            <v>132.16718</v>
          </cell>
          <cell r="I1238">
            <v>576.2188450000001</v>
          </cell>
        </row>
        <row r="1239">
          <cell r="B1239">
            <v>8840</v>
          </cell>
          <cell r="C1239" t="str">
            <v>Charles, MD</v>
          </cell>
          <cell r="E1239">
            <v>1.1515</v>
          </cell>
          <cell r="F1239">
            <v>130.371195</v>
          </cell>
          <cell r="G1239">
            <v>760.92130999999995</v>
          </cell>
          <cell r="H1239">
            <v>132.16718</v>
          </cell>
          <cell r="I1239">
            <v>576.2188450000001</v>
          </cell>
        </row>
        <row r="1240">
          <cell r="B1240">
            <v>8840</v>
          </cell>
          <cell r="C1240" t="str">
            <v>Frederick, MD</v>
          </cell>
          <cell r="E1240">
            <v>1.1515</v>
          </cell>
          <cell r="F1240">
            <v>130.371195</v>
          </cell>
          <cell r="G1240">
            <v>760.92130999999995</v>
          </cell>
          <cell r="H1240">
            <v>132.16718</v>
          </cell>
          <cell r="I1240">
            <v>576.2188450000001</v>
          </cell>
        </row>
        <row r="1241">
          <cell r="B1241">
            <v>8840</v>
          </cell>
          <cell r="C1241" t="str">
            <v>Montgomery, MD</v>
          </cell>
          <cell r="E1241">
            <v>1.1515</v>
          </cell>
          <cell r="F1241">
            <v>130.371195</v>
          </cell>
          <cell r="G1241">
            <v>760.92130999999995</v>
          </cell>
          <cell r="H1241">
            <v>132.16718</v>
          </cell>
          <cell r="I1241">
            <v>576.2188450000001</v>
          </cell>
        </row>
        <row r="1242">
          <cell r="B1242">
            <v>8840</v>
          </cell>
          <cell r="C1242" t="str">
            <v>Prince Georges, MD</v>
          </cell>
          <cell r="E1242">
            <v>1.1515</v>
          </cell>
          <cell r="F1242">
            <v>130.371195</v>
          </cell>
          <cell r="G1242">
            <v>760.92130999999995</v>
          </cell>
          <cell r="H1242">
            <v>132.16718</v>
          </cell>
          <cell r="I1242">
            <v>576.2188450000001</v>
          </cell>
        </row>
        <row r="1243">
          <cell r="B1243">
            <v>8840</v>
          </cell>
          <cell r="C1243" t="str">
            <v>Alexandria City, VA</v>
          </cell>
          <cell r="E1243">
            <v>1.1515</v>
          </cell>
          <cell r="F1243">
            <v>130.371195</v>
          </cell>
          <cell r="G1243">
            <v>760.92130999999995</v>
          </cell>
          <cell r="H1243">
            <v>132.16718</v>
          </cell>
          <cell r="I1243">
            <v>576.2188450000001</v>
          </cell>
        </row>
        <row r="1244">
          <cell r="B1244">
            <v>8840</v>
          </cell>
          <cell r="C1244" t="str">
            <v>Arlington, VA</v>
          </cell>
          <cell r="E1244">
            <v>1.1515</v>
          </cell>
          <cell r="F1244">
            <v>130.371195</v>
          </cell>
          <cell r="G1244">
            <v>760.92130999999995</v>
          </cell>
          <cell r="H1244">
            <v>132.16718</v>
          </cell>
          <cell r="I1244">
            <v>576.2188450000001</v>
          </cell>
        </row>
        <row r="1245">
          <cell r="B1245">
            <v>8840</v>
          </cell>
          <cell r="C1245" t="str">
            <v>Clarke, VA</v>
          </cell>
          <cell r="E1245">
            <v>1.1515</v>
          </cell>
          <cell r="F1245">
            <v>130.371195</v>
          </cell>
          <cell r="G1245">
            <v>760.92130999999995</v>
          </cell>
          <cell r="H1245">
            <v>132.16718</v>
          </cell>
          <cell r="I1245">
            <v>576.2188450000001</v>
          </cell>
        </row>
        <row r="1246">
          <cell r="B1246">
            <v>8840</v>
          </cell>
          <cell r="C1246" t="str">
            <v>Culpeper, VA</v>
          </cell>
          <cell r="E1246">
            <v>1.1515</v>
          </cell>
          <cell r="F1246">
            <v>130.371195</v>
          </cell>
          <cell r="G1246">
            <v>760.92130999999995</v>
          </cell>
          <cell r="H1246">
            <v>132.16718</v>
          </cell>
          <cell r="I1246">
            <v>576.2188450000001</v>
          </cell>
        </row>
        <row r="1247">
          <cell r="B1247">
            <v>8840</v>
          </cell>
          <cell r="C1247" t="str">
            <v>Fairfax, VA</v>
          </cell>
          <cell r="E1247">
            <v>1.1515</v>
          </cell>
          <cell r="F1247">
            <v>130.371195</v>
          </cell>
          <cell r="G1247">
            <v>760.92130999999995</v>
          </cell>
          <cell r="H1247">
            <v>132.16718</v>
          </cell>
          <cell r="I1247">
            <v>576.2188450000001</v>
          </cell>
        </row>
        <row r="1248">
          <cell r="B1248">
            <v>8840</v>
          </cell>
          <cell r="C1248" t="str">
            <v>Fairfax City, VA</v>
          </cell>
          <cell r="E1248">
            <v>1.1515</v>
          </cell>
          <cell r="F1248">
            <v>130.371195</v>
          </cell>
          <cell r="G1248">
            <v>760.92130999999995</v>
          </cell>
          <cell r="H1248">
            <v>132.16718</v>
          </cell>
          <cell r="I1248">
            <v>576.2188450000001</v>
          </cell>
        </row>
        <row r="1249">
          <cell r="B1249">
            <v>8840</v>
          </cell>
          <cell r="C1249" t="str">
            <v>Falls Church City, VA</v>
          </cell>
          <cell r="E1249">
            <v>1.1515</v>
          </cell>
          <cell r="F1249">
            <v>130.371195</v>
          </cell>
          <cell r="G1249">
            <v>760.92130999999995</v>
          </cell>
          <cell r="H1249">
            <v>132.16718</v>
          </cell>
          <cell r="I1249">
            <v>576.2188450000001</v>
          </cell>
        </row>
        <row r="1250">
          <cell r="B1250">
            <v>8840</v>
          </cell>
          <cell r="C1250" t="str">
            <v>Fauquier, VA</v>
          </cell>
          <cell r="E1250">
            <v>1.1515</v>
          </cell>
          <cell r="F1250">
            <v>130.371195</v>
          </cell>
          <cell r="G1250">
            <v>760.92130999999995</v>
          </cell>
          <cell r="H1250">
            <v>132.16718</v>
          </cell>
          <cell r="I1250">
            <v>576.2188450000001</v>
          </cell>
        </row>
        <row r="1251">
          <cell r="B1251">
            <v>8840</v>
          </cell>
          <cell r="C1251" t="str">
            <v>Fredericksburg City, VA</v>
          </cell>
          <cell r="E1251">
            <v>1.1515</v>
          </cell>
          <cell r="F1251">
            <v>130.371195</v>
          </cell>
          <cell r="G1251">
            <v>760.92130999999995</v>
          </cell>
          <cell r="H1251">
            <v>132.16718</v>
          </cell>
          <cell r="I1251">
            <v>576.2188450000001</v>
          </cell>
        </row>
        <row r="1252">
          <cell r="B1252">
            <v>8840</v>
          </cell>
          <cell r="C1252" t="str">
            <v>King George, VA</v>
          </cell>
          <cell r="E1252">
            <v>1.1515</v>
          </cell>
          <cell r="F1252">
            <v>130.371195</v>
          </cell>
          <cell r="G1252">
            <v>760.92130999999995</v>
          </cell>
          <cell r="H1252">
            <v>132.16718</v>
          </cell>
          <cell r="I1252">
            <v>576.2188450000001</v>
          </cell>
        </row>
        <row r="1253">
          <cell r="B1253">
            <v>8840</v>
          </cell>
          <cell r="C1253" t="str">
            <v>Loudoun, VA</v>
          </cell>
          <cell r="E1253">
            <v>1.1515</v>
          </cell>
          <cell r="F1253">
            <v>130.371195</v>
          </cell>
          <cell r="G1253">
            <v>760.92130999999995</v>
          </cell>
          <cell r="H1253">
            <v>132.16718</v>
          </cell>
          <cell r="I1253">
            <v>576.2188450000001</v>
          </cell>
        </row>
        <row r="1254">
          <cell r="B1254">
            <v>8840</v>
          </cell>
          <cell r="C1254" t="str">
            <v>Manassas City, VA</v>
          </cell>
          <cell r="E1254">
            <v>1.1515</v>
          </cell>
          <cell r="F1254">
            <v>130.371195</v>
          </cell>
          <cell r="G1254">
            <v>760.92130999999995</v>
          </cell>
          <cell r="H1254">
            <v>132.16718</v>
          </cell>
          <cell r="I1254">
            <v>576.2188450000001</v>
          </cell>
        </row>
        <row r="1255">
          <cell r="B1255">
            <v>8840</v>
          </cell>
          <cell r="C1255" t="str">
            <v>Manassas Park City, VA</v>
          </cell>
          <cell r="E1255">
            <v>1.1515</v>
          </cell>
          <cell r="F1255">
            <v>130.371195</v>
          </cell>
          <cell r="G1255">
            <v>760.92130999999995</v>
          </cell>
          <cell r="H1255">
            <v>132.16718</v>
          </cell>
          <cell r="I1255">
            <v>576.2188450000001</v>
          </cell>
        </row>
        <row r="1256">
          <cell r="B1256">
            <v>8840</v>
          </cell>
          <cell r="C1256" t="str">
            <v>Prince William, VA</v>
          </cell>
          <cell r="E1256">
            <v>1.1515</v>
          </cell>
          <cell r="F1256">
            <v>130.371195</v>
          </cell>
          <cell r="G1256">
            <v>760.92130999999995</v>
          </cell>
          <cell r="H1256">
            <v>132.16718</v>
          </cell>
          <cell r="I1256">
            <v>576.2188450000001</v>
          </cell>
        </row>
        <row r="1257">
          <cell r="B1257">
            <v>8840</v>
          </cell>
          <cell r="C1257" t="str">
            <v>Spotsylvania, VA</v>
          </cell>
          <cell r="E1257">
            <v>1.1515</v>
          </cell>
          <cell r="F1257">
            <v>130.371195</v>
          </cell>
          <cell r="G1257">
            <v>760.92130999999995</v>
          </cell>
          <cell r="H1257">
            <v>132.16718</v>
          </cell>
          <cell r="I1257">
            <v>576.2188450000001</v>
          </cell>
        </row>
        <row r="1258">
          <cell r="B1258">
            <v>8840</v>
          </cell>
          <cell r="C1258" t="str">
            <v>Stafford, VA</v>
          </cell>
          <cell r="E1258">
            <v>1.1515</v>
          </cell>
          <cell r="F1258">
            <v>130.371195</v>
          </cell>
          <cell r="G1258">
            <v>760.92130999999995</v>
          </cell>
          <cell r="H1258">
            <v>132.16718</v>
          </cell>
          <cell r="I1258">
            <v>576.2188450000001</v>
          </cell>
        </row>
        <row r="1259">
          <cell r="B1259">
            <v>8840</v>
          </cell>
          <cell r="C1259" t="str">
            <v>Warren, VA</v>
          </cell>
          <cell r="E1259">
            <v>1.1515</v>
          </cell>
          <cell r="F1259">
            <v>130.371195</v>
          </cell>
          <cell r="G1259">
            <v>760.92130999999995</v>
          </cell>
          <cell r="H1259">
            <v>132.16718</v>
          </cell>
          <cell r="I1259">
            <v>576.2188450000001</v>
          </cell>
        </row>
        <row r="1260">
          <cell r="B1260">
            <v>8840</v>
          </cell>
          <cell r="C1260" t="str">
            <v>Berkeley, WV</v>
          </cell>
          <cell r="E1260">
            <v>1.1515</v>
          </cell>
          <cell r="F1260">
            <v>130.371195</v>
          </cell>
          <cell r="G1260">
            <v>760.92130999999995</v>
          </cell>
          <cell r="H1260">
            <v>132.16718</v>
          </cell>
          <cell r="I1260">
            <v>576.2188450000001</v>
          </cell>
        </row>
        <row r="1261">
          <cell r="B1261">
            <v>8840</v>
          </cell>
          <cell r="C1261" t="str">
            <v>Jefferson, WV</v>
          </cell>
          <cell r="E1261">
            <v>1.1515</v>
          </cell>
          <cell r="F1261">
            <v>130.371195</v>
          </cell>
          <cell r="G1261">
            <v>760.92130999999995</v>
          </cell>
          <cell r="H1261">
            <v>132.16718</v>
          </cell>
          <cell r="I1261">
            <v>576.2188450000001</v>
          </cell>
        </row>
        <row r="1262">
          <cell r="B1262">
            <v>8920</v>
          </cell>
          <cell r="C1262" t="str">
            <v xml:space="preserve">Waterloo-Cedar Falls, IA  </v>
          </cell>
          <cell r="E1262">
            <v>0.85629999999999995</v>
          </cell>
          <cell r="F1262">
            <v>106.42161899999999</v>
          </cell>
          <cell r="G1262">
            <v>621.13230199999998</v>
          </cell>
          <cell r="H1262">
            <v>112.648556</v>
          </cell>
          <cell r="I1262">
            <v>476.96374900000001</v>
          </cell>
        </row>
        <row r="1263">
          <cell r="B1263">
            <v>8920</v>
          </cell>
          <cell r="C1263" t="str">
            <v>Black Hawk, IA</v>
          </cell>
          <cell r="E1263">
            <v>0.85629999999999995</v>
          </cell>
          <cell r="F1263">
            <v>106.42161899999999</v>
          </cell>
          <cell r="G1263">
            <v>621.13230199999998</v>
          </cell>
          <cell r="H1263">
            <v>112.648556</v>
          </cell>
          <cell r="I1263">
            <v>476.96374900000001</v>
          </cell>
        </row>
        <row r="1264">
          <cell r="B1264">
            <v>8940</v>
          </cell>
          <cell r="C1264" t="str">
            <v>Wausau, WI</v>
          </cell>
          <cell r="E1264">
            <v>1.0381</v>
          </cell>
          <cell r="F1264">
            <v>121.171053</v>
          </cell>
          <cell r="G1264">
            <v>707.22187400000007</v>
          </cell>
          <cell r="H1264">
            <v>124.669172</v>
          </cell>
          <cell r="I1264">
            <v>538.09036300000002</v>
          </cell>
        </row>
        <row r="1265">
          <cell r="B1265">
            <v>8940</v>
          </cell>
          <cell r="C1265" t="str">
            <v>Marathon, WI</v>
          </cell>
          <cell r="E1265">
            <v>1.0381</v>
          </cell>
          <cell r="F1265">
            <v>121.171053</v>
          </cell>
          <cell r="G1265">
            <v>707.22187400000007</v>
          </cell>
          <cell r="H1265">
            <v>124.669172</v>
          </cell>
          <cell r="I1265">
            <v>538.09036300000002</v>
          </cell>
        </row>
        <row r="1266">
          <cell r="B1266">
            <v>8960</v>
          </cell>
          <cell r="C1266" t="str">
            <v>West Palm Beach-</v>
          </cell>
          <cell r="E1266">
            <v>1.0548</v>
          </cell>
          <cell r="F1266">
            <v>122.52592399999999</v>
          </cell>
          <cell r="G1266">
            <v>715.12999200000002</v>
          </cell>
          <cell r="H1266">
            <v>125.773376</v>
          </cell>
          <cell r="I1266">
            <v>543.70540400000004</v>
          </cell>
        </row>
        <row r="1267">
          <cell r="B1267">
            <v>8960</v>
          </cell>
          <cell r="C1267" t="str">
            <v>Boca Raton, FL</v>
          </cell>
          <cell r="E1267">
            <v>1.0548</v>
          </cell>
          <cell r="F1267">
            <v>122.52592399999999</v>
          </cell>
          <cell r="G1267">
            <v>715.12999200000002</v>
          </cell>
          <cell r="H1267">
            <v>125.773376</v>
          </cell>
          <cell r="I1267">
            <v>543.70540400000004</v>
          </cell>
        </row>
        <row r="1268">
          <cell r="B1268">
            <v>8960</v>
          </cell>
          <cell r="C1268" t="str">
            <v>Palm Beach, FL</v>
          </cell>
          <cell r="E1268">
            <v>1.0548</v>
          </cell>
          <cell r="F1268">
            <v>122.52592399999999</v>
          </cell>
          <cell r="G1268">
            <v>715.12999200000002</v>
          </cell>
          <cell r="H1268">
            <v>125.773376</v>
          </cell>
          <cell r="I1268">
            <v>543.70540400000004</v>
          </cell>
        </row>
        <row r="1269">
          <cell r="B1269">
            <v>9000</v>
          </cell>
          <cell r="C1269" t="str">
            <v>Wheeling, WV-OH</v>
          </cell>
          <cell r="E1269">
            <v>0.81399999999999995</v>
          </cell>
          <cell r="F1269">
            <v>102.98981999999999</v>
          </cell>
          <cell r="G1269">
            <v>601.10155999999995</v>
          </cell>
          <cell r="H1269">
            <v>109.85168</v>
          </cell>
          <cell r="I1269">
            <v>462.74122</v>
          </cell>
        </row>
        <row r="1270">
          <cell r="B1270">
            <v>9000</v>
          </cell>
          <cell r="C1270" t="str">
            <v>Belmont, OH</v>
          </cell>
          <cell r="E1270">
            <v>0.81399999999999995</v>
          </cell>
          <cell r="F1270">
            <v>102.98981999999999</v>
          </cell>
          <cell r="G1270">
            <v>601.10155999999995</v>
          </cell>
          <cell r="H1270">
            <v>109.85168</v>
          </cell>
          <cell r="I1270">
            <v>462.74122</v>
          </cell>
        </row>
        <row r="1271">
          <cell r="B1271">
            <v>9000</v>
          </cell>
          <cell r="C1271" t="str">
            <v>Marshall, WV</v>
          </cell>
          <cell r="E1271">
            <v>0.81399999999999995</v>
          </cell>
          <cell r="F1271">
            <v>102.98981999999999</v>
          </cell>
          <cell r="G1271">
            <v>601.10155999999995</v>
          </cell>
          <cell r="H1271">
            <v>109.85168</v>
          </cell>
          <cell r="I1271">
            <v>462.74122</v>
          </cell>
        </row>
        <row r="1272">
          <cell r="B1272">
            <v>9000</v>
          </cell>
          <cell r="C1272" t="str">
            <v>Ohio, WV</v>
          </cell>
          <cell r="E1272">
            <v>0.81399999999999995</v>
          </cell>
          <cell r="F1272">
            <v>102.98981999999999</v>
          </cell>
          <cell r="G1272">
            <v>601.10155999999995</v>
          </cell>
          <cell r="H1272">
            <v>109.85168</v>
          </cell>
          <cell r="I1272">
            <v>462.74122</v>
          </cell>
        </row>
        <row r="1273">
          <cell r="B1273">
            <v>9040</v>
          </cell>
          <cell r="C1273" t="str">
            <v>Wichita, KS</v>
          </cell>
          <cell r="E1273">
            <v>1.0103</v>
          </cell>
          <cell r="F1273">
            <v>118.915639</v>
          </cell>
          <cell r="G1273">
            <v>694.05746199999999</v>
          </cell>
          <cell r="H1273">
            <v>122.831036</v>
          </cell>
          <cell r="I1273">
            <v>528.74316900000008</v>
          </cell>
        </row>
        <row r="1274">
          <cell r="B1274">
            <v>9040</v>
          </cell>
          <cell r="C1274" t="str">
            <v>Butler, KS</v>
          </cell>
          <cell r="E1274">
            <v>1.0103</v>
          </cell>
          <cell r="F1274">
            <v>118.915639</v>
          </cell>
          <cell r="G1274">
            <v>694.05746199999999</v>
          </cell>
          <cell r="H1274">
            <v>122.831036</v>
          </cell>
          <cell r="I1274">
            <v>528.74316900000008</v>
          </cell>
        </row>
        <row r="1275">
          <cell r="B1275">
            <v>9040</v>
          </cell>
          <cell r="C1275" t="str">
            <v>Harvey, KS</v>
          </cell>
          <cell r="E1275">
            <v>1.0103</v>
          </cell>
          <cell r="F1275">
            <v>118.915639</v>
          </cell>
          <cell r="G1275">
            <v>694.05746199999999</v>
          </cell>
          <cell r="H1275">
            <v>122.831036</v>
          </cell>
          <cell r="I1275">
            <v>528.74316900000008</v>
          </cell>
        </row>
        <row r="1276">
          <cell r="B1276">
            <v>9040</v>
          </cell>
          <cell r="C1276" t="str">
            <v>Sedgwick, KS</v>
          </cell>
          <cell r="E1276">
            <v>1.0103</v>
          </cell>
          <cell r="F1276">
            <v>118.915639</v>
          </cell>
          <cell r="G1276">
            <v>694.05746199999999</v>
          </cell>
          <cell r="H1276">
            <v>122.831036</v>
          </cell>
          <cell r="I1276">
            <v>528.74316900000008</v>
          </cell>
        </row>
        <row r="1277">
          <cell r="B1277">
            <v>9080</v>
          </cell>
          <cell r="C1277" t="str">
            <v>Wichita Falls, TX</v>
          </cell>
          <cell r="E1277">
            <v>0.90180000000000005</v>
          </cell>
          <cell r="F1277">
            <v>110.113034</v>
          </cell>
          <cell r="G1277">
            <v>642.67837200000008</v>
          </cell>
          <cell r="H1277">
            <v>115.657016</v>
          </cell>
          <cell r="I1277">
            <v>492.26221400000003</v>
          </cell>
        </row>
        <row r="1278">
          <cell r="B1278">
            <v>9080</v>
          </cell>
          <cell r="C1278" t="str">
            <v>Archer, TX</v>
          </cell>
          <cell r="E1278">
            <v>0.90180000000000005</v>
          </cell>
          <cell r="F1278">
            <v>110.113034</v>
          </cell>
          <cell r="G1278">
            <v>642.67837200000008</v>
          </cell>
          <cell r="H1278">
            <v>115.657016</v>
          </cell>
          <cell r="I1278">
            <v>492.26221400000003</v>
          </cell>
        </row>
        <row r="1279">
          <cell r="B1279">
            <v>9080</v>
          </cell>
          <cell r="C1279" t="str">
            <v>Wichita, TX</v>
          </cell>
          <cell r="E1279">
            <v>0.90180000000000005</v>
          </cell>
          <cell r="F1279">
            <v>110.113034</v>
          </cell>
          <cell r="G1279">
            <v>642.67837200000008</v>
          </cell>
          <cell r="H1279">
            <v>115.657016</v>
          </cell>
          <cell r="I1279">
            <v>492.26221400000003</v>
          </cell>
        </row>
        <row r="1280">
          <cell r="B1280">
            <v>9140</v>
          </cell>
          <cell r="C1280" t="str">
            <v>Williamsport, PA</v>
          </cell>
          <cell r="E1280">
            <v>0.90669999999999995</v>
          </cell>
          <cell r="F1280">
            <v>110.510571</v>
          </cell>
          <cell r="G1280">
            <v>644.99871800000005</v>
          </cell>
          <cell r="H1280">
            <v>115.981004</v>
          </cell>
          <cell r="I1280">
            <v>493.909741</v>
          </cell>
        </row>
        <row r="1281">
          <cell r="B1281">
            <v>9140</v>
          </cell>
          <cell r="C1281" t="str">
            <v>Lycoming, PA</v>
          </cell>
          <cell r="E1281">
            <v>0.90669999999999995</v>
          </cell>
          <cell r="F1281">
            <v>110.510571</v>
          </cell>
          <cell r="G1281">
            <v>644.99871800000005</v>
          </cell>
          <cell r="H1281">
            <v>115.981004</v>
          </cell>
          <cell r="I1281">
            <v>493.909741</v>
          </cell>
        </row>
        <row r="1282">
          <cell r="B1282">
            <v>9160</v>
          </cell>
          <cell r="C1282" t="str">
            <v xml:space="preserve">Wilmington-Newark, DE-MD  </v>
          </cell>
          <cell r="E1282">
            <v>1.1857</v>
          </cell>
          <cell r="F1282">
            <v>133.14584099999999</v>
          </cell>
          <cell r="G1282">
            <v>777.11637800000005</v>
          </cell>
          <cell r="H1282">
            <v>134.42848400000003</v>
          </cell>
          <cell r="I1282">
            <v>587.71791099999996</v>
          </cell>
        </row>
        <row r="1283">
          <cell r="B1283">
            <v>9160</v>
          </cell>
          <cell r="C1283" t="str">
            <v>New Castle, DE</v>
          </cell>
          <cell r="E1283">
            <v>1.1857</v>
          </cell>
          <cell r="F1283">
            <v>133.14584099999999</v>
          </cell>
          <cell r="G1283">
            <v>777.11637800000005</v>
          </cell>
          <cell r="H1283">
            <v>134.42848400000003</v>
          </cell>
          <cell r="I1283">
            <v>587.71791099999996</v>
          </cell>
        </row>
        <row r="1284">
          <cell r="B1284">
            <v>9160</v>
          </cell>
          <cell r="C1284" t="str">
            <v>Cecil, MD</v>
          </cell>
          <cell r="E1284">
            <v>1.1857</v>
          </cell>
          <cell r="F1284">
            <v>133.14584099999999</v>
          </cell>
          <cell r="G1284">
            <v>777.11637800000005</v>
          </cell>
          <cell r="H1284">
            <v>134.42848400000003</v>
          </cell>
          <cell r="I1284">
            <v>587.71791099999996</v>
          </cell>
        </row>
        <row r="1285">
          <cell r="B1285">
            <v>9200</v>
          </cell>
          <cell r="C1285" t="str">
            <v xml:space="preserve">Wilmington, NC </v>
          </cell>
          <cell r="E1285">
            <v>1.0229999999999999</v>
          </cell>
          <cell r="F1285">
            <v>119.94598999999999</v>
          </cell>
          <cell r="G1285">
            <v>700.07141999999999</v>
          </cell>
          <cell r="H1285">
            <v>123.67076</v>
          </cell>
          <cell r="I1285">
            <v>533.01328999999998</v>
          </cell>
        </row>
        <row r="1286">
          <cell r="B1286">
            <v>9200</v>
          </cell>
          <cell r="C1286" t="str">
            <v>Brunswick, NC</v>
          </cell>
          <cell r="E1286">
            <v>1.0229999999999999</v>
          </cell>
          <cell r="F1286">
            <v>119.94598999999999</v>
          </cell>
          <cell r="G1286">
            <v>700.07141999999999</v>
          </cell>
          <cell r="H1286">
            <v>123.67076</v>
          </cell>
          <cell r="I1286">
            <v>533.01328999999998</v>
          </cell>
        </row>
        <row r="1287">
          <cell r="B1287">
            <v>9200</v>
          </cell>
          <cell r="C1287" t="str">
            <v>New Hanover, NC</v>
          </cell>
          <cell r="E1287">
            <v>1.0229999999999999</v>
          </cell>
          <cell r="F1287">
            <v>119.94598999999999</v>
          </cell>
          <cell r="G1287">
            <v>700.07141999999999</v>
          </cell>
          <cell r="H1287">
            <v>123.67076</v>
          </cell>
          <cell r="I1287">
            <v>533.01328999999998</v>
          </cell>
        </row>
        <row r="1288">
          <cell r="B1288">
            <v>9260</v>
          </cell>
          <cell r="C1288" t="str">
            <v xml:space="preserve">Yakima, WA  </v>
          </cell>
          <cell r="E1288">
            <v>1.1215999999999999</v>
          </cell>
          <cell r="F1288">
            <v>127.94540799999999</v>
          </cell>
          <cell r="G1288">
            <v>746.76246400000002</v>
          </cell>
          <cell r="H1288">
            <v>130.190192</v>
          </cell>
          <cell r="I1288">
            <v>566.16556800000001</v>
          </cell>
        </row>
        <row r="1289">
          <cell r="B1289">
            <v>9260</v>
          </cell>
          <cell r="C1289" t="str">
            <v>Yakima, WA</v>
          </cell>
          <cell r="E1289">
            <v>1.1215999999999999</v>
          </cell>
          <cell r="F1289">
            <v>127.94540799999999</v>
          </cell>
          <cell r="G1289">
            <v>746.76246400000002</v>
          </cell>
          <cell r="H1289">
            <v>130.190192</v>
          </cell>
          <cell r="I1289">
            <v>566.16556800000001</v>
          </cell>
        </row>
        <row r="1290">
          <cell r="B1290">
            <v>9270</v>
          </cell>
          <cell r="C1290" t="str">
            <v>Yolo, CA</v>
          </cell>
          <cell r="E1290">
            <v>1.0012000000000001</v>
          </cell>
          <cell r="F1290">
            <v>118.177356</v>
          </cell>
          <cell r="G1290">
            <v>689.7482480000001</v>
          </cell>
          <cell r="H1290">
            <v>122.22934400000001</v>
          </cell>
          <cell r="I1290">
            <v>525.68347600000004</v>
          </cell>
        </row>
        <row r="1291">
          <cell r="B1291">
            <v>9270</v>
          </cell>
          <cell r="C1291" t="str">
            <v>Yolo, CA</v>
          </cell>
          <cell r="E1291">
            <v>1.0012000000000001</v>
          </cell>
          <cell r="F1291">
            <v>118.177356</v>
          </cell>
          <cell r="G1291">
            <v>689.7482480000001</v>
          </cell>
          <cell r="H1291">
            <v>122.22934400000001</v>
          </cell>
          <cell r="I1291">
            <v>525.68347600000004</v>
          </cell>
        </row>
        <row r="1292">
          <cell r="B1292">
            <v>9280</v>
          </cell>
          <cell r="C1292" t="str">
            <v xml:space="preserve">York, PA  </v>
          </cell>
          <cell r="E1292">
            <v>0.95789999999999997</v>
          </cell>
          <cell r="F1292">
            <v>114.664427</v>
          </cell>
          <cell r="G1292">
            <v>669.243966</v>
          </cell>
          <cell r="H1292">
            <v>119.366348</v>
          </cell>
          <cell r="I1292">
            <v>511.12471700000003</v>
          </cell>
        </row>
        <row r="1293">
          <cell r="B1293">
            <v>9280</v>
          </cell>
          <cell r="C1293" t="str">
            <v>York, PA</v>
          </cell>
          <cell r="E1293">
            <v>0.95789999999999997</v>
          </cell>
          <cell r="F1293">
            <v>114.664427</v>
          </cell>
          <cell r="G1293">
            <v>669.243966</v>
          </cell>
          <cell r="H1293">
            <v>119.366348</v>
          </cell>
          <cell r="I1293">
            <v>511.12471700000003</v>
          </cell>
        </row>
        <row r="1294">
          <cell r="B1294">
            <v>9320</v>
          </cell>
          <cell r="C1294" t="str">
            <v>Youngstown-Warren, OH</v>
          </cell>
          <cell r="E1294">
            <v>0.99309999999999998</v>
          </cell>
          <cell r="F1294">
            <v>117.520203</v>
          </cell>
          <cell r="G1294">
            <v>685.91257399999995</v>
          </cell>
          <cell r="H1294">
            <v>121.69377200000001</v>
          </cell>
          <cell r="I1294">
            <v>522.960013</v>
          </cell>
        </row>
        <row r="1295">
          <cell r="B1295">
            <v>9320</v>
          </cell>
          <cell r="C1295" t="str">
            <v>Columbiana, OH</v>
          </cell>
          <cell r="E1295">
            <v>0.99309999999999998</v>
          </cell>
          <cell r="F1295">
            <v>117.520203</v>
          </cell>
          <cell r="G1295">
            <v>685.91257399999995</v>
          </cell>
          <cell r="H1295">
            <v>121.69377200000001</v>
          </cell>
          <cell r="I1295">
            <v>522.960013</v>
          </cell>
        </row>
        <row r="1296">
          <cell r="B1296">
            <v>9320</v>
          </cell>
          <cell r="C1296" t="str">
            <v>Mahoning, OH</v>
          </cell>
          <cell r="E1296">
            <v>0.99309999999999998</v>
          </cell>
          <cell r="F1296">
            <v>117.520203</v>
          </cell>
          <cell r="G1296">
            <v>685.91257399999995</v>
          </cell>
          <cell r="H1296">
            <v>121.69377200000001</v>
          </cell>
          <cell r="I1296">
            <v>522.960013</v>
          </cell>
        </row>
        <row r="1297">
          <cell r="B1297">
            <v>9320</v>
          </cell>
          <cell r="C1297" t="str">
            <v>Trumbull, OH</v>
          </cell>
          <cell r="E1297">
            <v>0.99309999999999998</v>
          </cell>
          <cell r="F1297">
            <v>117.520203</v>
          </cell>
          <cell r="G1297">
            <v>685.91257399999995</v>
          </cell>
          <cell r="H1297">
            <v>121.69377200000001</v>
          </cell>
          <cell r="I1297">
            <v>522.960013</v>
          </cell>
        </row>
        <row r="1298">
          <cell r="B1298">
            <v>9340</v>
          </cell>
          <cell r="C1298" t="str">
            <v>Yuba City, CA</v>
          </cell>
          <cell r="E1298">
            <v>1.0905</v>
          </cell>
          <cell r="F1298">
            <v>125.422265</v>
          </cell>
          <cell r="G1298">
            <v>732.03537000000006</v>
          </cell>
          <cell r="H1298">
            <v>128.13386000000003</v>
          </cell>
          <cell r="I1298">
            <v>555.70881499999996</v>
          </cell>
        </row>
        <row r="1299">
          <cell r="B1299">
            <v>9340</v>
          </cell>
          <cell r="C1299" t="str">
            <v>Sutter, CA</v>
          </cell>
          <cell r="E1299">
            <v>1.0905</v>
          </cell>
          <cell r="F1299">
            <v>125.422265</v>
          </cell>
          <cell r="G1299">
            <v>732.03537000000006</v>
          </cell>
          <cell r="H1299">
            <v>128.13386000000003</v>
          </cell>
          <cell r="I1299">
            <v>555.70881499999996</v>
          </cell>
        </row>
        <row r="1300">
          <cell r="B1300">
            <v>9340</v>
          </cell>
          <cell r="C1300" t="str">
            <v>Yuba, CA</v>
          </cell>
          <cell r="E1300">
            <v>1.0905</v>
          </cell>
          <cell r="F1300">
            <v>125.422265</v>
          </cell>
          <cell r="G1300">
            <v>732.03537000000006</v>
          </cell>
          <cell r="H1300">
            <v>128.13386000000003</v>
          </cell>
          <cell r="I1300">
            <v>555.70881499999996</v>
          </cell>
        </row>
        <row r="1301">
          <cell r="B1301">
            <v>9360</v>
          </cell>
          <cell r="C1301" t="str">
            <v>Yuma, AZ</v>
          </cell>
          <cell r="E1301">
            <v>0.91149999999999998</v>
          </cell>
          <cell r="F1301">
            <v>110.89999499999999</v>
          </cell>
          <cell r="G1301">
            <v>647.27170999999998</v>
          </cell>
          <cell r="H1301">
            <v>116.29838000000001</v>
          </cell>
          <cell r="I1301">
            <v>495.52364500000004</v>
          </cell>
        </row>
        <row r="1302">
          <cell r="B1302">
            <v>9360</v>
          </cell>
          <cell r="C1302" t="str">
            <v>Yuma, AZ</v>
          </cell>
          <cell r="E1302">
            <v>0.91149999999999998</v>
          </cell>
          <cell r="F1302">
            <v>110.89999499999999</v>
          </cell>
          <cell r="G1302">
            <v>647.27170999999998</v>
          </cell>
          <cell r="H1302">
            <v>116.29838000000001</v>
          </cell>
          <cell r="I1302">
            <v>495.52364500000004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5"/>
  <sheetViews>
    <sheetView zoomScaleNormal="100" workbookViewId="0">
      <selection activeCell="A219" sqref="A219"/>
    </sheetView>
  </sheetViews>
  <sheetFormatPr defaultColWidth="8" defaultRowHeight="12.75" x14ac:dyDescent="0.2"/>
  <cols>
    <col min="1" max="1" width="9.875" style="2" customWidth="1"/>
    <col min="2" max="2" width="16.25" style="2" customWidth="1"/>
    <col min="3" max="3" width="8" style="2" customWidth="1"/>
    <col min="4" max="4" width="8" style="3" customWidth="1"/>
    <col min="5" max="5" width="9" style="2" customWidth="1"/>
    <col min="6" max="6" width="8" style="8" customWidth="1"/>
    <col min="7" max="10" width="8" style="2" customWidth="1"/>
    <col min="11" max="12" width="8" style="2" hidden="1" customWidth="1"/>
    <col min="13" max="16384" width="8" style="2"/>
  </cols>
  <sheetData>
    <row r="1" spans="1:15" x14ac:dyDescent="0.2">
      <c r="A1" s="140" t="s">
        <v>162</v>
      </c>
      <c r="B1" s="140"/>
      <c r="C1" s="140"/>
      <c r="D1" s="140"/>
      <c r="E1" s="140"/>
      <c r="F1" s="140"/>
      <c r="G1" s="140"/>
      <c r="H1" s="140"/>
      <c r="I1" s="1"/>
      <c r="M1" s="39"/>
      <c r="N1" s="6"/>
      <c r="O1" s="6"/>
    </row>
    <row r="2" spans="1:15" s="6" customFormat="1" x14ac:dyDescent="0.2">
      <c r="A2" s="140" t="s">
        <v>161</v>
      </c>
      <c r="B2" s="140"/>
      <c r="C2" s="140"/>
      <c r="D2" s="140"/>
      <c r="E2" s="140"/>
      <c r="F2" s="140"/>
      <c r="G2" s="140"/>
      <c r="H2" s="140"/>
      <c r="I2" s="5"/>
    </row>
    <row r="3" spans="1:15" s="6" customFormat="1" x14ac:dyDescent="0.2">
      <c r="A3" s="4"/>
      <c r="B3" s="4"/>
      <c r="C3" s="4"/>
      <c r="D3" s="4"/>
      <c r="E3" s="4"/>
      <c r="F3" s="7"/>
      <c r="G3" s="4"/>
      <c r="H3" s="4"/>
      <c r="I3" s="5"/>
    </row>
    <row r="4" spans="1:15" x14ac:dyDescent="0.2">
      <c r="A4" s="5" t="s">
        <v>3</v>
      </c>
      <c r="B4" s="5" t="s">
        <v>4</v>
      </c>
      <c r="C4" s="6"/>
      <c r="D4" s="80" t="s">
        <v>50</v>
      </c>
      <c r="E4" s="5"/>
      <c r="F4" s="7"/>
      <c r="G4" s="6"/>
      <c r="H4" s="6"/>
      <c r="I4" s="6"/>
      <c r="J4" s="6"/>
      <c r="K4" s="6"/>
      <c r="L4" s="6"/>
      <c r="M4" s="6"/>
      <c r="N4" s="6"/>
    </row>
    <row r="5" spans="1:15" x14ac:dyDescent="0.2">
      <c r="A5" s="5">
        <v>480</v>
      </c>
      <c r="B5" s="6"/>
      <c r="C5" s="81" t="s">
        <v>38</v>
      </c>
      <c r="D5" s="82" t="s">
        <v>40</v>
      </c>
      <c r="E5" s="81" t="s">
        <v>42</v>
      </c>
      <c r="F5" s="7"/>
      <c r="G5" s="81" t="s">
        <v>45</v>
      </c>
      <c r="H5" s="81" t="s">
        <v>46</v>
      </c>
      <c r="I5" s="81" t="s">
        <v>47</v>
      </c>
      <c r="J5" s="81"/>
      <c r="K5" s="6"/>
      <c r="L5" s="6"/>
      <c r="M5" s="83"/>
    </row>
    <row r="6" spans="1:15" x14ac:dyDescent="0.2">
      <c r="A6" s="6" t="s">
        <v>0</v>
      </c>
      <c r="B6" s="6"/>
      <c r="C6" s="85" t="s">
        <v>39</v>
      </c>
      <c r="D6" s="86" t="s">
        <v>41</v>
      </c>
      <c r="E6" s="85" t="s">
        <v>43</v>
      </c>
      <c r="F6" s="99" t="s">
        <v>44</v>
      </c>
      <c r="G6" s="85" t="s">
        <v>48</v>
      </c>
      <c r="H6" s="85" t="s">
        <v>41</v>
      </c>
      <c r="I6" s="85" t="s">
        <v>39</v>
      </c>
      <c r="J6" s="85" t="s">
        <v>49</v>
      </c>
      <c r="K6" s="87" t="s">
        <v>51</v>
      </c>
      <c r="L6" s="87" t="s">
        <v>52</v>
      </c>
      <c r="M6" s="87"/>
    </row>
    <row r="7" spans="1:15" x14ac:dyDescent="0.2">
      <c r="A7" s="5" t="s">
        <v>5</v>
      </c>
      <c r="B7" s="6" t="s">
        <v>6</v>
      </c>
      <c r="C7" s="88">
        <v>162.1</v>
      </c>
      <c r="D7" s="88">
        <v>111.38</v>
      </c>
      <c r="E7" s="87">
        <v>50.72</v>
      </c>
      <c r="F7" s="99">
        <v>0.85309999999999997</v>
      </c>
      <c r="G7" s="88">
        <f>D7*F7</f>
        <v>95.018277999999995</v>
      </c>
      <c r="H7" s="87">
        <f>E7</f>
        <v>50.72</v>
      </c>
      <c r="I7" s="88">
        <f>SUM(G7:H7)</f>
        <v>145.73827799999998</v>
      </c>
      <c r="J7" s="87"/>
      <c r="K7" s="89">
        <f>C7*F7</f>
        <v>138.28751</v>
      </c>
      <c r="L7" s="90">
        <f>I7-K7</f>
        <v>7.4507679999999823</v>
      </c>
      <c r="M7" s="87"/>
    </row>
    <row r="8" spans="1:15" x14ac:dyDescent="0.2">
      <c r="A8" s="5" t="s">
        <v>7</v>
      </c>
      <c r="B8" s="83" t="s">
        <v>8</v>
      </c>
      <c r="C8" s="88">
        <v>965.01</v>
      </c>
      <c r="D8" s="88">
        <v>663.06</v>
      </c>
      <c r="E8" s="88">
        <v>301.95</v>
      </c>
      <c r="F8" s="99">
        <v>0.85929999999999995</v>
      </c>
      <c r="G8" s="88">
        <f>D8*F8</f>
        <v>569.76745799999992</v>
      </c>
      <c r="H8" s="88">
        <f>E8</f>
        <v>301.95</v>
      </c>
      <c r="I8" s="88">
        <f>SUM(G8:H8)</f>
        <v>871.71745799999985</v>
      </c>
      <c r="J8" s="88">
        <f>ROUND(I8/24,2)</f>
        <v>36.32</v>
      </c>
      <c r="K8" s="89">
        <f>(C8*F8)/24</f>
        <v>34.551378874999997</v>
      </c>
      <c r="L8" s="90">
        <f>J8-K8</f>
        <v>1.7686211250000028</v>
      </c>
      <c r="M8" s="87"/>
    </row>
    <row r="9" spans="1:15" x14ac:dyDescent="0.2">
      <c r="A9" s="5" t="s">
        <v>9</v>
      </c>
      <c r="B9" s="6" t="s">
        <v>10</v>
      </c>
      <c r="C9" s="88">
        <v>179.97</v>
      </c>
      <c r="D9" s="88">
        <v>97.42</v>
      </c>
      <c r="E9" s="87">
        <v>82.55</v>
      </c>
      <c r="F9" s="99">
        <v>0.85929999999999995</v>
      </c>
      <c r="G9" s="88">
        <f>D9*F9</f>
        <v>83.713005999999993</v>
      </c>
      <c r="H9" s="87">
        <f>E9</f>
        <v>82.55</v>
      </c>
      <c r="I9" s="88">
        <f>SUM(G9:H9)</f>
        <v>166.26300599999999</v>
      </c>
      <c r="J9" s="91"/>
      <c r="K9" s="92">
        <f>C9*F9</f>
        <v>154.64822099999998</v>
      </c>
      <c r="L9" s="90">
        <f>I9-K9</f>
        <v>11.614785000000012</v>
      </c>
      <c r="M9" s="87"/>
    </row>
    <row r="10" spans="1:15" x14ac:dyDescent="0.2">
      <c r="A10" s="5" t="s">
        <v>11</v>
      </c>
      <c r="B10" s="6" t="s">
        <v>12</v>
      </c>
      <c r="C10" s="88">
        <v>734.94</v>
      </c>
      <c r="D10" s="88">
        <v>470.44</v>
      </c>
      <c r="E10" s="88">
        <v>264.5</v>
      </c>
      <c r="F10" s="99">
        <v>0.85929999999999995</v>
      </c>
      <c r="G10" s="88">
        <f>D10*F10</f>
        <v>404.24909199999996</v>
      </c>
      <c r="H10" s="88">
        <f>E10</f>
        <v>264.5</v>
      </c>
      <c r="I10" s="88">
        <f>SUM(G10:H10)</f>
        <v>668.74909200000002</v>
      </c>
      <c r="J10" s="87"/>
      <c r="K10" s="89">
        <f>C10*F10</f>
        <v>631.53394200000002</v>
      </c>
      <c r="L10" s="90">
        <f>I10-K10</f>
        <v>37.215149999999994</v>
      </c>
      <c r="M10" s="87"/>
    </row>
    <row r="11" spans="1:15" x14ac:dyDescent="0.2">
      <c r="A11" s="5"/>
      <c r="B11" s="6"/>
      <c r="C11" s="88"/>
      <c r="D11" s="88"/>
      <c r="E11" s="88"/>
      <c r="F11" s="99"/>
      <c r="G11" s="88"/>
      <c r="H11" s="87"/>
      <c r="I11" s="88"/>
      <c r="J11" s="87"/>
      <c r="K11" s="89"/>
      <c r="L11" s="90"/>
      <c r="M11" s="87"/>
    </row>
    <row r="12" spans="1:15" x14ac:dyDescent="0.2">
      <c r="A12" s="5"/>
      <c r="B12" s="6"/>
      <c r="C12" s="88"/>
      <c r="D12" s="88"/>
      <c r="E12" s="87"/>
      <c r="F12" s="99"/>
      <c r="G12" s="88"/>
      <c r="H12" s="87"/>
      <c r="I12" s="88"/>
      <c r="J12" s="87"/>
      <c r="K12" s="89"/>
      <c r="L12" s="90"/>
      <c r="M12" s="87"/>
    </row>
    <row r="13" spans="1:15" ht="15.75" x14ac:dyDescent="0.25">
      <c r="A13" s="5" t="s">
        <v>53</v>
      </c>
      <c r="B13" s="84" t="s">
        <v>54</v>
      </c>
      <c r="C13" s="93"/>
      <c r="D13" s="80" t="s">
        <v>55</v>
      </c>
      <c r="E13" s="93"/>
      <c r="F13" s="99"/>
      <c r="G13" s="93"/>
      <c r="H13" s="93"/>
      <c r="I13" s="93"/>
      <c r="J13" s="93"/>
      <c r="K13" s="87"/>
      <c r="L13" s="87"/>
      <c r="M13" s="87"/>
    </row>
    <row r="14" spans="1:15" x14ac:dyDescent="0.2">
      <c r="A14" s="5">
        <v>34</v>
      </c>
      <c r="B14" s="5"/>
      <c r="C14" s="87" t="s">
        <v>38</v>
      </c>
      <c r="D14" s="82" t="s">
        <v>40</v>
      </c>
      <c r="E14" s="87" t="s">
        <v>42</v>
      </c>
      <c r="F14" s="99"/>
      <c r="G14" s="87" t="s">
        <v>45</v>
      </c>
      <c r="H14" s="87" t="s">
        <v>46</v>
      </c>
      <c r="I14" s="87" t="s">
        <v>47</v>
      </c>
      <c r="J14" s="87"/>
      <c r="K14" s="87"/>
      <c r="L14" s="87"/>
      <c r="M14" s="87"/>
      <c r="N14" s="3"/>
    </row>
    <row r="15" spans="1:15" x14ac:dyDescent="0.2">
      <c r="A15" s="6" t="s">
        <v>0</v>
      </c>
      <c r="B15" s="6"/>
      <c r="C15" s="85" t="s">
        <v>39</v>
      </c>
      <c r="D15" s="86" t="s">
        <v>41</v>
      </c>
      <c r="E15" s="85" t="s">
        <v>43</v>
      </c>
      <c r="F15" s="99" t="s">
        <v>44</v>
      </c>
      <c r="G15" s="85" t="s">
        <v>48</v>
      </c>
      <c r="H15" s="85" t="s">
        <v>41</v>
      </c>
      <c r="I15" s="85" t="s">
        <v>39</v>
      </c>
      <c r="J15" s="85" t="s">
        <v>49</v>
      </c>
      <c r="K15" s="87"/>
      <c r="L15" s="87"/>
      <c r="M15" s="87"/>
    </row>
    <row r="16" spans="1:15" x14ac:dyDescent="0.2">
      <c r="A16" s="5" t="s">
        <v>5</v>
      </c>
      <c r="B16" s="6" t="s">
        <v>6</v>
      </c>
      <c r="C16" s="88">
        <f>+C7</f>
        <v>162.1</v>
      </c>
      <c r="D16" s="88">
        <f t="shared" ref="C16:E19" si="0">D7</f>
        <v>111.38</v>
      </c>
      <c r="E16" s="88">
        <f t="shared" si="0"/>
        <v>50.72</v>
      </c>
      <c r="F16" s="100">
        <v>0.85899999999999999</v>
      </c>
      <c r="G16" s="88">
        <f>D16*F16</f>
        <v>95.675419999999988</v>
      </c>
      <c r="H16" s="88">
        <f>E16</f>
        <v>50.72</v>
      </c>
      <c r="I16" s="88">
        <f>SUM(G16:H16)</f>
        <v>146.39542</v>
      </c>
      <c r="J16" s="85"/>
      <c r="K16" s="87">
        <f>C16*F16</f>
        <v>139.2439</v>
      </c>
      <c r="L16" s="87">
        <f>I16-K16</f>
        <v>7.151520000000005</v>
      </c>
      <c r="M16" s="87"/>
    </row>
    <row r="17" spans="1:13" x14ac:dyDescent="0.2">
      <c r="A17" s="5" t="s">
        <v>7</v>
      </c>
      <c r="B17" s="6" t="s">
        <v>8</v>
      </c>
      <c r="C17" s="88">
        <f t="shared" si="0"/>
        <v>965.01</v>
      </c>
      <c r="D17" s="88">
        <f t="shared" si="0"/>
        <v>663.06</v>
      </c>
      <c r="E17" s="88">
        <f t="shared" si="0"/>
        <v>301.95</v>
      </c>
      <c r="F17" s="100">
        <v>0.85389999999999999</v>
      </c>
      <c r="G17" s="88">
        <f>D17*F17</f>
        <v>566.18693399999995</v>
      </c>
      <c r="H17" s="88">
        <f>E17</f>
        <v>301.95</v>
      </c>
      <c r="I17" s="88">
        <f>SUM(G17:H17)</f>
        <v>868.13693399999988</v>
      </c>
      <c r="J17" s="88">
        <f>ROUND(I17/24,2)</f>
        <v>36.17</v>
      </c>
      <c r="K17" s="89">
        <f>(C17*F17)/24</f>
        <v>34.334251625</v>
      </c>
      <c r="L17" s="90">
        <f>J17-K17</f>
        <v>1.8357483750000014</v>
      </c>
      <c r="M17" s="87"/>
    </row>
    <row r="18" spans="1:13" x14ac:dyDescent="0.2">
      <c r="A18" s="5" t="s">
        <v>9</v>
      </c>
      <c r="B18" s="83" t="s">
        <v>10</v>
      </c>
      <c r="C18" s="88">
        <f t="shared" si="0"/>
        <v>179.97</v>
      </c>
      <c r="D18" s="88">
        <f t="shared" si="0"/>
        <v>97.42</v>
      </c>
      <c r="E18" s="88">
        <f t="shared" si="0"/>
        <v>82.55</v>
      </c>
      <c r="F18" s="100">
        <v>0.85389999999999999</v>
      </c>
      <c r="G18" s="88">
        <f>D18*F18</f>
        <v>83.186937999999998</v>
      </c>
      <c r="H18" s="88">
        <f>E18</f>
        <v>82.55</v>
      </c>
      <c r="I18" s="88">
        <f>SUM(G18:H18)</f>
        <v>165.73693800000001</v>
      </c>
      <c r="J18" s="87"/>
      <c r="K18" s="89">
        <f>C18*F18</f>
        <v>153.67638299999999</v>
      </c>
      <c r="L18" s="90">
        <f>I18-K18</f>
        <v>12.060555000000022</v>
      </c>
      <c r="M18" s="87"/>
    </row>
    <row r="19" spans="1:13" x14ac:dyDescent="0.2">
      <c r="A19" s="5" t="s">
        <v>11</v>
      </c>
      <c r="B19" s="6" t="s">
        <v>12</v>
      </c>
      <c r="C19" s="88">
        <f t="shared" si="0"/>
        <v>734.94</v>
      </c>
      <c r="D19" s="88">
        <f t="shared" si="0"/>
        <v>470.44</v>
      </c>
      <c r="E19" s="88">
        <f t="shared" si="0"/>
        <v>264.5</v>
      </c>
      <c r="F19" s="100">
        <v>0.85389999999999999</v>
      </c>
      <c r="G19" s="88">
        <f>D19*F19</f>
        <v>401.70871599999998</v>
      </c>
      <c r="H19" s="88">
        <f>E19</f>
        <v>264.5</v>
      </c>
      <c r="I19" s="88">
        <f>SUM(G19:H19)</f>
        <v>666.20871599999998</v>
      </c>
      <c r="J19" s="88"/>
      <c r="K19" s="92">
        <f>C19*F19</f>
        <v>627.56526600000007</v>
      </c>
      <c r="L19" s="90">
        <f>I19-K19</f>
        <v>38.643449999999916</v>
      </c>
      <c r="M19" s="87"/>
    </row>
    <row r="20" spans="1:13" x14ac:dyDescent="0.2">
      <c r="A20" s="5"/>
      <c r="B20" s="6"/>
      <c r="C20" s="88"/>
      <c r="D20" s="88"/>
      <c r="E20" s="87"/>
      <c r="F20" s="99"/>
      <c r="G20" s="88"/>
      <c r="H20" s="87"/>
      <c r="I20" s="88"/>
      <c r="J20" s="87"/>
      <c r="K20" s="89"/>
      <c r="L20" s="90"/>
      <c r="M20" s="87"/>
    </row>
    <row r="21" spans="1:13" x14ac:dyDescent="0.2">
      <c r="A21" s="5"/>
      <c r="B21" s="6"/>
      <c r="C21" s="88"/>
      <c r="D21" s="88"/>
      <c r="E21" s="87"/>
      <c r="F21" s="99"/>
      <c r="G21" s="88"/>
      <c r="H21" s="87"/>
      <c r="I21" s="88"/>
      <c r="J21" s="87"/>
      <c r="K21" s="89"/>
      <c r="L21" s="90"/>
      <c r="M21" s="87"/>
    </row>
    <row r="22" spans="1:13" x14ac:dyDescent="0.2">
      <c r="A22" s="5" t="s">
        <v>13</v>
      </c>
      <c r="B22" s="6" t="s">
        <v>14</v>
      </c>
      <c r="C22" s="88"/>
      <c r="D22" s="80" t="s">
        <v>159</v>
      </c>
      <c r="E22" s="87"/>
      <c r="F22" s="99"/>
      <c r="G22" s="88"/>
      <c r="H22" s="87"/>
      <c r="I22" s="88"/>
      <c r="J22" s="87"/>
      <c r="K22" s="89"/>
      <c r="L22" s="90"/>
      <c r="M22" s="87"/>
    </row>
    <row r="23" spans="1:13" ht="15.75" x14ac:dyDescent="0.25">
      <c r="A23" s="5">
        <v>1520</v>
      </c>
      <c r="B23" s="84"/>
      <c r="C23" s="93" t="s">
        <v>38</v>
      </c>
      <c r="D23" s="82" t="s">
        <v>40</v>
      </c>
      <c r="E23" s="93" t="s">
        <v>42</v>
      </c>
      <c r="F23" s="99"/>
      <c r="G23" s="93" t="s">
        <v>45</v>
      </c>
      <c r="H23" s="93" t="s">
        <v>46</v>
      </c>
      <c r="I23" s="93" t="s">
        <v>47</v>
      </c>
      <c r="J23" s="93"/>
      <c r="K23" s="87"/>
      <c r="L23" s="87"/>
      <c r="M23" s="87"/>
    </row>
    <row r="24" spans="1:13" x14ac:dyDescent="0.2">
      <c r="A24" s="5" t="s">
        <v>0</v>
      </c>
      <c r="B24" s="5"/>
      <c r="C24" s="87" t="s">
        <v>39</v>
      </c>
      <c r="D24" s="86" t="s">
        <v>41</v>
      </c>
      <c r="E24" s="87" t="s">
        <v>43</v>
      </c>
      <c r="F24" s="99" t="s">
        <v>44</v>
      </c>
      <c r="G24" s="87" t="s">
        <v>48</v>
      </c>
      <c r="H24" s="87" t="s">
        <v>41</v>
      </c>
      <c r="I24" s="87" t="s">
        <v>39</v>
      </c>
      <c r="J24" s="87" t="s">
        <v>49</v>
      </c>
      <c r="K24" s="87"/>
      <c r="L24" s="87"/>
      <c r="M24" s="87"/>
    </row>
    <row r="25" spans="1:13" x14ac:dyDescent="0.2">
      <c r="A25" s="5" t="s">
        <v>5</v>
      </c>
      <c r="B25" s="6" t="s">
        <v>6</v>
      </c>
      <c r="C25" s="88">
        <f t="shared" ref="C25:E28" si="1">C7</f>
        <v>162.1</v>
      </c>
      <c r="D25" s="88">
        <f t="shared" si="1"/>
        <v>111.38</v>
      </c>
      <c r="E25" s="88">
        <f t="shared" si="1"/>
        <v>50.72</v>
      </c>
      <c r="F25" s="99">
        <v>0</v>
      </c>
      <c r="G25" s="88">
        <f>D25*F25</f>
        <v>0</v>
      </c>
      <c r="H25" s="88">
        <f>E25</f>
        <v>50.72</v>
      </c>
      <c r="I25" s="88">
        <f>SUM(G25:H25)</f>
        <v>50.72</v>
      </c>
      <c r="J25" s="85"/>
      <c r="K25" s="87">
        <f>C25*F25</f>
        <v>0</v>
      </c>
      <c r="L25" s="87">
        <f>I25-K25</f>
        <v>50.72</v>
      </c>
      <c r="M25" s="87"/>
    </row>
    <row r="26" spans="1:13" x14ac:dyDescent="0.2">
      <c r="A26" s="5" t="s">
        <v>7</v>
      </c>
      <c r="B26" s="6" t="s">
        <v>8</v>
      </c>
      <c r="C26" s="88">
        <f t="shared" si="1"/>
        <v>965.01</v>
      </c>
      <c r="D26" s="88">
        <f t="shared" si="1"/>
        <v>663.06</v>
      </c>
      <c r="E26" s="88">
        <f t="shared" si="1"/>
        <v>301.95</v>
      </c>
      <c r="F26" s="99">
        <v>0.9073</v>
      </c>
      <c r="G26" s="88">
        <f>D26*F26</f>
        <v>601.59433799999999</v>
      </c>
      <c r="H26" s="88">
        <f>E26</f>
        <v>301.95</v>
      </c>
      <c r="I26" s="88">
        <f>SUM(G26:H26)</f>
        <v>903.54433799999993</v>
      </c>
      <c r="J26" s="88">
        <f>ROUND(I26/24,2)</f>
        <v>37.65</v>
      </c>
      <c r="K26" s="87">
        <f>(C26*F26)/24</f>
        <v>36.481398875000004</v>
      </c>
      <c r="L26" s="87">
        <f>J26-K26</f>
        <v>1.168601124999995</v>
      </c>
      <c r="M26" s="87"/>
    </row>
    <row r="27" spans="1:13" x14ac:dyDescent="0.2">
      <c r="A27" s="5" t="s">
        <v>9</v>
      </c>
      <c r="B27" s="6" t="s">
        <v>10</v>
      </c>
      <c r="C27" s="88">
        <f t="shared" si="1"/>
        <v>179.97</v>
      </c>
      <c r="D27" s="88">
        <f t="shared" si="1"/>
        <v>97.42</v>
      </c>
      <c r="E27" s="88">
        <f t="shared" si="1"/>
        <v>82.55</v>
      </c>
      <c r="F27" s="99">
        <v>0.9073</v>
      </c>
      <c r="G27" s="88">
        <f>D27*F27</f>
        <v>88.389166000000003</v>
      </c>
      <c r="H27" s="88">
        <f>E27</f>
        <v>82.55</v>
      </c>
      <c r="I27" s="88">
        <f>SUM(G27:H27)</f>
        <v>170.939166</v>
      </c>
      <c r="J27" s="87"/>
      <c r="K27" s="89">
        <f>C27*F27</f>
        <v>163.28678099999999</v>
      </c>
      <c r="L27" s="90">
        <f>I27-K27</f>
        <v>7.6523850000000095</v>
      </c>
      <c r="M27" s="87"/>
    </row>
    <row r="28" spans="1:13" x14ac:dyDescent="0.2">
      <c r="A28" s="5" t="s">
        <v>11</v>
      </c>
      <c r="B28" s="83" t="s">
        <v>12</v>
      </c>
      <c r="C28" s="88">
        <f t="shared" si="1"/>
        <v>734.94</v>
      </c>
      <c r="D28" s="88">
        <f t="shared" si="1"/>
        <v>470.44</v>
      </c>
      <c r="E28" s="88">
        <f t="shared" si="1"/>
        <v>264.5</v>
      </c>
      <c r="F28" s="99">
        <v>0.9073</v>
      </c>
      <c r="G28" s="88">
        <f>D28*F28</f>
        <v>426.83021200000002</v>
      </c>
      <c r="H28" s="88">
        <f>E28</f>
        <v>264.5</v>
      </c>
      <c r="I28" s="88">
        <f>SUM(G28:H28)</f>
        <v>691.33021200000007</v>
      </c>
      <c r="J28" s="87"/>
      <c r="K28" s="89">
        <f>C28*F28</f>
        <v>666.81106199999999</v>
      </c>
      <c r="L28" s="90">
        <f>I28-K28</f>
        <v>24.519150000000081</v>
      </c>
      <c r="M28" s="87"/>
    </row>
    <row r="29" spans="1:13" x14ac:dyDescent="0.2">
      <c r="A29" s="5"/>
      <c r="B29" s="6"/>
      <c r="C29" s="88"/>
      <c r="D29" s="88"/>
      <c r="E29" s="87"/>
      <c r="F29" s="99"/>
      <c r="G29" s="88"/>
      <c r="H29" s="87"/>
      <c r="I29" s="88"/>
      <c r="J29" s="88"/>
      <c r="K29" s="92"/>
      <c r="L29" s="90"/>
      <c r="M29" s="87"/>
    </row>
    <row r="30" spans="1:13" x14ac:dyDescent="0.2">
      <c r="A30" s="5"/>
      <c r="B30" s="6"/>
      <c r="C30" s="88"/>
      <c r="D30" s="88"/>
      <c r="E30" s="87"/>
      <c r="F30" s="99"/>
      <c r="G30" s="88"/>
      <c r="H30" s="87"/>
      <c r="I30" s="88"/>
      <c r="J30" s="87"/>
      <c r="K30" s="89"/>
      <c r="L30" s="90"/>
      <c r="M30" s="87"/>
    </row>
    <row r="31" spans="1:13" x14ac:dyDescent="0.2">
      <c r="A31" s="5" t="s">
        <v>57</v>
      </c>
      <c r="B31" s="6" t="s">
        <v>56</v>
      </c>
      <c r="C31" s="88"/>
      <c r="D31" s="80" t="s">
        <v>58</v>
      </c>
      <c r="E31" s="87"/>
      <c r="F31" s="99"/>
      <c r="G31" s="88"/>
      <c r="H31" s="87"/>
      <c r="I31" s="88"/>
      <c r="J31" s="87"/>
      <c r="K31" s="89"/>
      <c r="L31" s="90"/>
      <c r="M31" s="87"/>
    </row>
    <row r="32" spans="1:13" x14ac:dyDescent="0.2">
      <c r="A32" s="5">
        <v>6640</v>
      </c>
      <c r="B32" s="6"/>
      <c r="C32" s="88" t="s">
        <v>38</v>
      </c>
      <c r="D32" s="82" t="s">
        <v>40</v>
      </c>
      <c r="E32" s="87" t="s">
        <v>42</v>
      </c>
      <c r="F32" s="99"/>
      <c r="G32" s="88" t="s">
        <v>45</v>
      </c>
      <c r="H32" s="87" t="s">
        <v>46</v>
      </c>
      <c r="I32" s="88" t="s">
        <v>47</v>
      </c>
      <c r="J32" s="87"/>
      <c r="K32" s="87"/>
      <c r="L32" s="87"/>
      <c r="M32" s="87"/>
    </row>
    <row r="33" spans="1:13" ht="15.75" x14ac:dyDescent="0.25">
      <c r="A33" s="84" t="s">
        <v>0</v>
      </c>
      <c r="B33" s="84"/>
      <c r="C33" s="93" t="s">
        <v>39</v>
      </c>
      <c r="D33" s="86" t="s">
        <v>41</v>
      </c>
      <c r="E33" s="93" t="s">
        <v>43</v>
      </c>
      <c r="F33" s="99" t="s">
        <v>44</v>
      </c>
      <c r="G33" s="93" t="s">
        <v>48</v>
      </c>
      <c r="H33" s="93" t="s">
        <v>41</v>
      </c>
      <c r="I33" s="93" t="s">
        <v>39</v>
      </c>
      <c r="J33" s="93" t="s">
        <v>49</v>
      </c>
      <c r="K33" s="87"/>
      <c r="L33" s="87"/>
      <c r="M33" s="87"/>
    </row>
    <row r="34" spans="1:13" x14ac:dyDescent="0.2">
      <c r="A34" s="5" t="s">
        <v>5</v>
      </c>
      <c r="B34" s="83" t="s">
        <v>6</v>
      </c>
      <c r="C34" s="88">
        <f t="shared" ref="C34:E37" si="2">C16</f>
        <v>162.1</v>
      </c>
      <c r="D34" s="88">
        <f t="shared" si="2"/>
        <v>111.38</v>
      </c>
      <c r="E34" s="88">
        <f t="shared" si="2"/>
        <v>50.72</v>
      </c>
      <c r="F34" s="99">
        <v>0.98080000000000001</v>
      </c>
      <c r="G34" s="88">
        <f>D34*F34</f>
        <v>109.24150399999999</v>
      </c>
      <c r="H34" s="88">
        <f>E34</f>
        <v>50.72</v>
      </c>
      <c r="I34" s="88">
        <f>SUM(G34:H34)</f>
        <v>159.96150399999999</v>
      </c>
      <c r="J34" s="87"/>
      <c r="K34" s="87">
        <f>C34*F34</f>
        <v>158.98767999999998</v>
      </c>
      <c r="L34" s="87">
        <f>I34-K34</f>
        <v>0.97382400000000757</v>
      </c>
      <c r="M34" s="87"/>
    </row>
    <row r="35" spans="1:13" x14ac:dyDescent="0.2">
      <c r="A35" s="5" t="s">
        <v>7</v>
      </c>
      <c r="B35" s="6" t="s">
        <v>8</v>
      </c>
      <c r="C35" s="88">
        <f t="shared" si="2"/>
        <v>965.01</v>
      </c>
      <c r="D35" s="88">
        <f t="shared" si="2"/>
        <v>663.06</v>
      </c>
      <c r="E35" s="88">
        <f t="shared" si="2"/>
        <v>301.95</v>
      </c>
      <c r="F35" s="99">
        <v>0.98160000000000003</v>
      </c>
      <c r="G35" s="88">
        <f>D35*F35</f>
        <v>650.85969599999999</v>
      </c>
      <c r="H35" s="88">
        <f>E35</f>
        <v>301.95</v>
      </c>
      <c r="I35" s="88">
        <f>SUM(G35:H35)</f>
        <v>952.80969600000003</v>
      </c>
      <c r="J35" s="88">
        <f>ROUND(I35/24,2)</f>
        <v>39.700000000000003</v>
      </c>
      <c r="K35" s="87">
        <f>(C35*F35)/24</f>
        <v>39.468909000000004</v>
      </c>
      <c r="L35" s="87">
        <f>J35-K35</f>
        <v>0.23109099999999927</v>
      </c>
      <c r="M35" s="87"/>
    </row>
    <row r="36" spans="1:13" x14ac:dyDescent="0.2">
      <c r="A36" s="5" t="s">
        <v>9</v>
      </c>
      <c r="B36" s="6" t="s">
        <v>10</v>
      </c>
      <c r="C36" s="88">
        <f t="shared" si="2"/>
        <v>179.97</v>
      </c>
      <c r="D36" s="88">
        <f t="shared" si="2"/>
        <v>97.42</v>
      </c>
      <c r="E36" s="88">
        <f t="shared" si="2"/>
        <v>82.55</v>
      </c>
      <c r="F36" s="99">
        <v>0.98160000000000003</v>
      </c>
      <c r="G36" s="88">
        <f>D36*F36</f>
        <v>95.627471999999997</v>
      </c>
      <c r="H36" s="88">
        <f>E36</f>
        <v>82.55</v>
      </c>
      <c r="I36" s="88">
        <f>SUM(G36:H36)</f>
        <v>178.17747199999999</v>
      </c>
      <c r="J36" s="85"/>
      <c r="K36" s="87">
        <f>C36*F36</f>
        <v>176.65855200000001</v>
      </c>
      <c r="L36" s="87">
        <f>I36-K36</f>
        <v>1.5189199999999801</v>
      </c>
      <c r="M36" s="87"/>
    </row>
    <row r="37" spans="1:13" x14ac:dyDescent="0.2">
      <c r="A37" s="5" t="s">
        <v>11</v>
      </c>
      <c r="B37" s="6" t="s">
        <v>12</v>
      </c>
      <c r="C37" s="88">
        <f t="shared" si="2"/>
        <v>734.94</v>
      </c>
      <c r="D37" s="88">
        <f t="shared" si="2"/>
        <v>470.44</v>
      </c>
      <c r="E37" s="88">
        <f t="shared" si="2"/>
        <v>264.5</v>
      </c>
      <c r="F37" s="99">
        <v>0.98160000000000003</v>
      </c>
      <c r="G37" s="88">
        <f>D37*F37</f>
        <v>461.78390400000001</v>
      </c>
      <c r="H37" s="88">
        <f>E37</f>
        <v>264.5</v>
      </c>
      <c r="I37" s="88">
        <f>SUM(G37:H37)</f>
        <v>726.28390400000001</v>
      </c>
      <c r="J37" s="87"/>
      <c r="K37" s="89">
        <f>C37*F37</f>
        <v>721.41710400000011</v>
      </c>
      <c r="L37" s="90">
        <f>I37-K37</f>
        <v>4.8667999999998983</v>
      </c>
      <c r="M37" s="87"/>
    </row>
    <row r="38" spans="1:13" x14ac:dyDescent="0.2">
      <c r="A38" s="5"/>
      <c r="B38" s="83"/>
      <c r="C38" s="88"/>
      <c r="D38" s="88"/>
      <c r="E38" s="88"/>
      <c r="F38" s="99"/>
      <c r="G38" s="88"/>
      <c r="H38" s="88"/>
      <c r="I38" s="88"/>
      <c r="J38" s="87"/>
      <c r="K38" s="89"/>
      <c r="L38" s="90"/>
      <c r="M38" s="87"/>
    </row>
    <row r="39" spans="1:13" x14ac:dyDescent="0.2">
      <c r="A39" s="5"/>
      <c r="B39" s="6"/>
      <c r="C39" s="88"/>
      <c r="D39" s="88"/>
      <c r="E39" s="87"/>
      <c r="F39" s="99"/>
      <c r="G39" s="88"/>
      <c r="H39" s="87"/>
      <c r="I39" s="88"/>
      <c r="J39" s="88"/>
      <c r="K39" s="92"/>
      <c r="L39" s="90"/>
      <c r="M39" s="87"/>
    </row>
    <row r="40" spans="1:13" x14ac:dyDescent="0.2">
      <c r="A40" s="5" t="s">
        <v>15</v>
      </c>
      <c r="B40" s="6" t="s">
        <v>16</v>
      </c>
      <c r="C40" s="88"/>
      <c r="D40" s="80" t="s">
        <v>59</v>
      </c>
      <c r="E40" s="87"/>
      <c r="F40" s="99"/>
      <c r="G40" s="88"/>
      <c r="H40" s="87"/>
      <c r="I40" s="88"/>
      <c r="J40" s="87"/>
      <c r="K40" s="89"/>
      <c r="L40" s="90"/>
      <c r="M40" s="87"/>
    </row>
    <row r="41" spans="1:13" x14ac:dyDescent="0.2">
      <c r="A41" s="5">
        <v>2560</v>
      </c>
      <c r="B41" s="6"/>
      <c r="C41" s="88" t="s">
        <v>38</v>
      </c>
      <c r="D41" s="82" t="s">
        <v>40</v>
      </c>
      <c r="E41" s="87" t="s">
        <v>42</v>
      </c>
      <c r="F41" s="99"/>
      <c r="G41" s="88" t="s">
        <v>45</v>
      </c>
      <c r="H41" s="87" t="s">
        <v>46</v>
      </c>
      <c r="I41" s="88" t="s">
        <v>47</v>
      </c>
      <c r="J41" s="87"/>
      <c r="K41" s="89"/>
      <c r="L41" s="90"/>
      <c r="M41" s="87"/>
    </row>
    <row r="42" spans="1:13" ht="15.75" x14ac:dyDescent="0.25">
      <c r="A42" s="84" t="s">
        <v>0</v>
      </c>
      <c r="B42" s="84"/>
      <c r="C42" s="93" t="s">
        <v>39</v>
      </c>
      <c r="D42" s="86" t="s">
        <v>41</v>
      </c>
      <c r="E42" s="93" t="s">
        <v>43</v>
      </c>
      <c r="F42" s="99" t="s">
        <v>44</v>
      </c>
      <c r="G42" s="93" t="s">
        <v>48</v>
      </c>
      <c r="H42" s="93" t="s">
        <v>41</v>
      </c>
      <c r="I42" s="93" t="s">
        <v>39</v>
      </c>
      <c r="J42" s="93" t="s">
        <v>49</v>
      </c>
      <c r="K42" s="87"/>
      <c r="L42" s="87"/>
      <c r="M42" s="87"/>
    </row>
    <row r="43" spans="1:13" ht="15.75" x14ac:dyDescent="0.25">
      <c r="A43" s="5" t="s">
        <v>5</v>
      </c>
      <c r="B43" s="83" t="s">
        <v>6</v>
      </c>
      <c r="C43" s="88">
        <f>C25</f>
        <v>162.1</v>
      </c>
      <c r="D43" s="88">
        <f t="shared" ref="D43:E46" si="3">D7</f>
        <v>111.38</v>
      </c>
      <c r="E43" s="88">
        <f t="shared" si="3"/>
        <v>50.72</v>
      </c>
      <c r="F43" s="99">
        <v>0.80420000000000003</v>
      </c>
      <c r="G43" s="88">
        <f>D43*F43</f>
        <v>89.571796000000006</v>
      </c>
      <c r="H43" s="88">
        <f>E43</f>
        <v>50.72</v>
      </c>
      <c r="I43" s="88">
        <f>SUM(G43:H43)</f>
        <v>140.29179600000001</v>
      </c>
      <c r="J43" s="93"/>
      <c r="K43" s="87">
        <f>C43*F43</f>
        <v>130.36081999999999</v>
      </c>
      <c r="L43" s="87">
        <f>I43-K43</f>
        <v>9.9309760000000153</v>
      </c>
      <c r="M43" s="87"/>
    </row>
    <row r="44" spans="1:13" x14ac:dyDescent="0.2">
      <c r="A44" s="5" t="s">
        <v>7</v>
      </c>
      <c r="B44" s="83" t="s">
        <v>8</v>
      </c>
      <c r="C44" s="88">
        <f>C26</f>
        <v>965.01</v>
      </c>
      <c r="D44" s="88">
        <f t="shared" si="3"/>
        <v>663.06</v>
      </c>
      <c r="E44" s="88">
        <f t="shared" si="3"/>
        <v>301.95</v>
      </c>
      <c r="F44" s="99">
        <v>0.88780000000000003</v>
      </c>
      <c r="G44" s="88">
        <f>D44*F44</f>
        <v>588.66466800000001</v>
      </c>
      <c r="H44" s="88">
        <f>E44</f>
        <v>301.95</v>
      </c>
      <c r="I44" s="88">
        <f>SUM(G44:H44)</f>
        <v>890.61466799999994</v>
      </c>
      <c r="J44" s="88">
        <f>ROUND(I44/24,2)</f>
        <v>37.11</v>
      </c>
      <c r="K44" s="87">
        <f>(C44*F44)/24</f>
        <v>35.697328250000005</v>
      </c>
      <c r="L44" s="87">
        <f>J44-K44</f>
        <v>1.4126717499999941</v>
      </c>
      <c r="M44" s="87"/>
    </row>
    <row r="45" spans="1:13" x14ac:dyDescent="0.2">
      <c r="A45" s="5" t="s">
        <v>9</v>
      </c>
      <c r="B45" s="6" t="s">
        <v>10</v>
      </c>
      <c r="C45" s="88">
        <f>C27</f>
        <v>179.97</v>
      </c>
      <c r="D45" s="88">
        <f t="shared" si="3"/>
        <v>97.42</v>
      </c>
      <c r="E45" s="88">
        <f t="shared" si="3"/>
        <v>82.55</v>
      </c>
      <c r="F45" s="99">
        <v>0.88780000000000003</v>
      </c>
      <c r="G45" s="88">
        <f>D45*F45</f>
        <v>86.48947600000001</v>
      </c>
      <c r="H45" s="88">
        <f>E45</f>
        <v>82.55</v>
      </c>
      <c r="I45" s="88">
        <f>SUM(G45:H45)</f>
        <v>169.03947600000001</v>
      </c>
      <c r="J45" s="85"/>
      <c r="K45" s="87">
        <f>C45*F45</f>
        <v>159.777366</v>
      </c>
      <c r="L45" s="87">
        <f>I45-K45</f>
        <v>9.2621100000000069</v>
      </c>
      <c r="M45" s="87"/>
    </row>
    <row r="46" spans="1:13" x14ac:dyDescent="0.2">
      <c r="A46" s="5" t="s">
        <v>11</v>
      </c>
      <c r="B46" s="6" t="s">
        <v>12</v>
      </c>
      <c r="C46" s="88">
        <f>C28</f>
        <v>734.94</v>
      </c>
      <c r="D46" s="88">
        <f t="shared" si="3"/>
        <v>470.44</v>
      </c>
      <c r="E46" s="88">
        <f t="shared" si="3"/>
        <v>264.5</v>
      </c>
      <c r="F46" s="99">
        <v>0.88780000000000003</v>
      </c>
      <c r="G46" s="88">
        <f>D46*F46</f>
        <v>417.656632</v>
      </c>
      <c r="H46" s="88">
        <f>E46</f>
        <v>264.5</v>
      </c>
      <c r="I46" s="88">
        <f>SUM(G46:H46)</f>
        <v>682.15663199999995</v>
      </c>
      <c r="J46" s="85"/>
      <c r="K46" s="87">
        <f>C46*F46</f>
        <v>652.47973200000013</v>
      </c>
      <c r="L46" s="87">
        <f>I46-K46</f>
        <v>29.676899999999819</v>
      </c>
      <c r="M46" s="87"/>
    </row>
    <row r="47" spans="1:13" x14ac:dyDescent="0.2">
      <c r="A47" s="5"/>
      <c r="B47" s="6"/>
      <c r="C47" s="88"/>
      <c r="D47" s="88"/>
      <c r="E47" s="87"/>
      <c r="F47" s="99"/>
      <c r="G47" s="88"/>
      <c r="H47" s="87"/>
      <c r="I47" s="88"/>
      <c r="J47" s="87"/>
      <c r="K47" s="89"/>
      <c r="L47" s="90"/>
      <c r="M47" s="87"/>
    </row>
    <row r="48" spans="1:13" x14ac:dyDescent="0.2">
      <c r="A48" s="5"/>
      <c r="B48" s="83"/>
      <c r="C48" s="88"/>
      <c r="D48" s="88"/>
      <c r="E48" s="88"/>
      <c r="F48" s="99"/>
      <c r="G48" s="88"/>
      <c r="H48" s="88"/>
      <c r="I48" s="88"/>
      <c r="J48" s="87"/>
      <c r="K48" s="89"/>
      <c r="L48" s="90"/>
      <c r="M48" s="87"/>
    </row>
    <row r="49" spans="1:13" x14ac:dyDescent="0.2">
      <c r="A49" s="5" t="s">
        <v>27</v>
      </c>
      <c r="B49" s="6" t="s">
        <v>65</v>
      </c>
      <c r="C49" s="88"/>
      <c r="D49" s="80" t="s">
        <v>61</v>
      </c>
      <c r="E49" s="87"/>
      <c r="F49" s="99"/>
      <c r="G49" s="88"/>
      <c r="H49" s="87"/>
      <c r="I49" s="88"/>
      <c r="J49" s="88"/>
      <c r="K49" s="92"/>
      <c r="L49" s="90"/>
      <c r="M49" s="87"/>
    </row>
    <row r="50" spans="1:13" x14ac:dyDescent="0.2">
      <c r="A50" s="5">
        <v>2980</v>
      </c>
      <c r="B50" s="6"/>
      <c r="C50" s="88" t="s">
        <v>38</v>
      </c>
      <c r="D50" s="82" t="s">
        <v>40</v>
      </c>
      <c r="E50" s="87" t="s">
        <v>42</v>
      </c>
      <c r="F50" s="99"/>
      <c r="G50" s="88" t="s">
        <v>45</v>
      </c>
      <c r="H50" s="87" t="s">
        <v>46</v>
      </c>
      <c r="I50" s="88" t="s">
        <v>47</v>
      </c>
      <c r="J50" s="87"/>
      <c r="K50" s="89"/>
      <c r="L50" s="90"/>
      <c r="M50" s="87"/>
    </row>
    <row r="51" spans="1:13" x14ac:dyDescent="0.2">
      <c r="A51" s="5" t="s">
        <v>0</v>
      </c>
      <c r="B51" s="6"/>
      <c r="C51" s="88" t="s">
        <v>39</v>
      </c>
      <c r="D51" s="86" t="s">
        <v>41</v>
      </c>
      <c r="E51" s="87" t="s">
        <v>43</v>
      </c>
      <c r="F51" s="99" t="s">
        <v>44</v>
      </c>
      <c r="G51" s="88" t="s">
        <v>48</v>
      </c>
      <c r="H51" s="87" t="s">
        <v>41</v>
      </c>
      <c r="I51" s="88" t="s">
        <v>39</v>
      </c>
      <c r="J51" s="87" t="s">
        <v>49</v>
      </c>
      <c r="K51" s="89"/>
      <c r="L51" s="90"/>
      <c r="M51" s="87"/>
    </row>
    <row r="52" spans="1:13" x14ac:dyDescent="0.2">
      <c r="A52" s="5" t="s">
        <v>5</v>
      </c>
      <c r="B52" s="6" t="s">
        <v>6</v>
      </c>
      <c r="C52" s="88">
        <f>C34</f>
        <v>162.1</v>
      </c>
      <c r="D52" s="88">
        <f>$D$61</f>
        <v>111.38</v>
      </c>
      <c r="E52" s="88">
        <f>E$61</f>
        <v>50.72</v>
      </c>
      <c r="F52" s="99">
        <v>0.87329999999999997</v>
      </c>
      <c r="G52" s="88">
        <f>D52*F52</f>
        <v>97.268153999999996</v>
      </c>
      <c r="H52" s="88">
        <f>E52</f>
        <v>50.72</v>
      </c>
      <c r="I52" s="88">
        <f>SUM(G52:H52)</f>
        <v>147.98815400000001</v>
      </c>
      <c r="J52" s="87"/>
      <c r="K52" s="87">
        <f>C52*F52</f>
        <v>141.56192999999999</v>
      </c>
      <c r="L52" s="87">
        <f>I52-K52</f>
        <v>6.426224000000019</v>
      </c>
      <c r="M52" s="87"/>
    </row>
    <row r="53" spans="1:13" x14ac:dyDescent="0.2">
      <c r="A53" s="5" t="s">
        <v>7</v>
      </c>
      <c r="B53" s="6" t="s">
        <v>8</v>
      </c>
      <c r="C53" s="88">
        <f>C35</f>
        <v>965.01</v>
      </c>
      <c r="D53" s="88">
        <f>$D$62</f>
        <v>663.06</v>
      </c>
      <c r="E53" s="88">
        <f>$E$62</f>
        <v>301.95</v>
      </c>
      <c r="F53" s="99">
        <v>0.86250000000000004</v>
      </c>
      <c r="G53" s="88">
        <f>D53*F53</f>
        <v>571.88924999999995</v>
      </c>
      <c r="H53" s="88">
        <f>E53</f>
        <v>301.95</v>
      </c>
      <c r="I53" s="88">
        <f>SUM(G53:H53)</f>
        <v>873.83924999999999</v>
      </c>
      <c r="J53" s="88">
        <f>ROUND(I53/24,2)</f>
        <v>36.409999999999997</v>
      </c>
      <c r="K53" s="87">
        <f>(C53*F53)/24</f>
        <v>34.680046875000002</v>
      </c>
      <c r="L53" s="87">
        <f>J53-K53</f>
        <v>1.7299531249999944</v>
      </c>
      <c r="M53" s="87"/>
    </row>
    <row r="54" spans="1:13" x14ac:dyDescent="0.2">
      <c r="A54" s="5" t="s">
        <v>9</v>
      </c>
      <c r="B54" s="83" t="s">
        <v>10</v>
      </c>
      <c r="C54" s="88">
        <f>C36</f>
        <v>179.97</v>
      </c>
      <c r="D54" s="88">
        <f>$D$63</f>
        <v>97.42</v>
      </c>
      <c r="E54" s="88">
        <f>$E$63</f>
        <v>82.55</v>
      </c>
      <c r="F54" s="99">
        <v>0.86250000000000004</v>
      </c>
      <c r="G54" s="88">
        <f>D54*F54</f>
        <v>84.024750000000012</v>
      </c>
      <c r="H54" s="88">
        <f>E54</f>
        <v>82.55</v>
      </c>
      <c r="I54" s="88">
        <f>SUM(G54:H54)</f>
        <v>166.57474999999999</v>
      </c>
      <c r="J54" s="87"/>
      <c r="K54" s="87">
        <f>C54*F54</f>
        <v>155.22412500000002</v>
      </c>
      <c r="L54" s="87">
        <f>I54-K54</f>
        <v>11.35062499999998</v>
      </c>
      <c r="M54" s="87"/>
    </row>
    <row r="55" spans="1:13" x14ac:dyDescent="0.2">
      <c r="A55" s="5" t="s">
        <v>11</v>
      </c>
      <c r="B55" s="6" t="s">
        <v>12</v>
      </c>
      <c r="C55" s="88">
        <f>C37</f>
        <v>734.94</v>
      </c>
      <c r="D55" s="88">
        <f>$D$64</f>
        <v>470.44</v>
      </c>
      <c r="E55" s="88">
        <f>$E$64</f>
        <v>264.5</v>
      </c>
      <c r="F55" s="99">
        <v>0.86250000000000004</v>
      </c>
      <c r="G55" s="88">
        <f>D55*F55</f>
        <v>405.75450000000001</v>
      </c>
      <c r="H55" s="88">
        <f>E55</f>
        <v>264.5</v>
      </c>
      <c r="I55" s="88">
        <f>SUM(G55:H55)</f>
        <v>670.25450000000001</v>
      </c>
      <c r="J55" s="85"/>
      <c r="K55" s="87">
        <f>C55*F55</f>
        <v>633.88575000000003</v>
      </c>
      <c r="L55" s="87">
        <f>I55-K55</f>
        <v>36.368749999999977</v>
      </c>
      <c r="M55" s="87"/>
    </row>
    <row r="56" spans="1:13" x14ac:dyDescent="0.2">
      <c r="A56" s="6"/>
      <c r="B56" s="6"/>
      <c r="C56" s="85"/>
      <c r="D56" s="86"/>
      <c r="E56" s="85"/>
      <c r="F56" s="99"/>
      <c r="G56" s="85"/>
      <c r="H56" s="85"/>
      <c r="I56" s="85"/>
      <c r="J56" s="85"/>
      <c r="K56" s="87"/>
      <c r="L56" s="87"/>
      <c r="M56" s="87"/>
    </row>
    <row r="57" spans="1:13" x14ac:dyDescent="0.2">
      <c r="A57" s="5"/>
      <c r="B57" s="6"/>
      <c r="C57" s="88"/>
      <c r="D57" s="88"/>
      <c r="E57" s="87"/>
      <c r="F57" s="99"/>
      <c r="G57" s="88"/>
      <c r="H57" s="87"/>
      <c r="I57" s="88"/>
      <c r="J57" s="87"/>
      <c r="K57" s="89"/>
      <c r="L57" s="90"/>
      <c r="M57" s="87"/>
    </row>
    <row r="58" spans="1:13" x14ac:dyDescent="0.2">
      <c r="A58" s="5" t="s">
        <v>17</v>
      </c>
      <c r="B58" s="83" t="s">
        <v>64</v>
      </c>
      <c r="C58" s="88"/>
      <c r="D58" s="80" t="s">
        <v>62</v>
      </c>
      <c r="E58" s="88"/>
      <c r="F58" s="99"/>
      <c r="G58" s="88"/>
      <c r="H58" s="88"/>
      <c r="I58" s="88"/>
      <c r="J58" s="87"/>
      <c r="K58" s="89"/>
      <c r="L58" s="90"/>
      <c r="M58" s="87"/>
    </row>
    <row r="59" spans="1:13" x14ac:dyDescent="0.2">
      <c r="A59" s="5">
        <v>3120</v>
      </c>
      <c r="B59" s="6"/>
      <c r="C59" s="88" t="s">
        <v>38</v>
      </c>
      <c r="D59" s="88" t="s">
        <v>40</v>
      </c>
      <c r="E59" s="87" t="s">
        <v>42</v>
      </c>
      <c r="F59" s="99"/>
      <c r="G59" s="88" t="s">
        <v>45</v>
      </c>
      <c r="H59" s="87" t="s">
        <v>46</v>
      </c>
      <c r="I59" s="88" t="s">
        <v>47</v>
      </c>
      <c r="J59" s="88"/>
      <c r="K59" s="92"/>
      <c r="L59" s="90"/>
      <c r="M59" s="87"/>
    </row>
    <row r="60" spans="1:13" x14ac:dyDescent="0.2">
      <c r="A60" s="5" t="s">
        <v>0</v>
      </c>
      <c r="B60" s="6"/>
      <c r="C60" s="88" t="s">
        <v>39</v>
      </c>
      <c r="D60" s="88" t="s">
        <v>41</v>
      </c>
      <c r="E60" s="87" t="s">
        <v>43</v>
      </c>
      <c r="F60" s="99" t="s">
        <v>44</v>
      </c>
      <c r="G60" s="88" t="s">
        <v>48</v>
      </c>
      <c r="H60" s="87" t="s">
        <v>41</v>
      </c>
      <c r="I60" s="88" t="s">
        <v>39</v>
      </c>
      <c r="J60" s="87" t="s">
        <v>49</v>
      </c>
      <c r="K60" s="89"/>
      <c r="L60" s="90"/>
      <c r="M60" s="87"/>
    </row>
    <row r="61" spans="1:13" x14ac:dyDescent="0.2">
      <c r="A61" s="5" t="s">
        <v>5</v>
      </c>
      <c r="B61" s="6" t="s">
        <v>6</v>
      </c>
      <c r="C61" s="88">
        <f>C43</f>
        <v>162.1</v>
      </c>
      <c r="D61" s="88">
        <f t="shared" ref="D61:E64" si="4">D43</f>
        <v>111.38</v>
      </c>
      <c r="E61" s="87">
        <f t="shared" si="4"/>
        <v>50.72</v>
      </c>
      <c r="F61" s="100">
        <v>0.85350000000000004</v>
      </c>
      <c r="G61" s="88">
        <f>D61*F61</f>
        <v>95.062830000000005</v>
      </c>
      <c r="H61" s="88">
        <f>E61</f>
        <v>50.72</v>
      </c>
      <c r="I61" s="88">
        <f>SUM(G61:H61)</f>
        <v>145.78282999999999</v>
      </c>
      <c r="J61" s="87"/>
      <c r="K61" s="89">
        <f>C61*F61</f>
        <v>138.35235</v>
      </c>
      <c r="L61" s="90">
        <f>I61-K61</f>
        <v>7.4304799999999886</v>
      </c>
      <c r="M61" s="87"/>
    </row>
    <row r="62" spans="1:13" x14ac:dyDescent="0.2">
      <c r="A62" s="5" t="s">
        <v>7</v>
      </c>
      <c r="B62" s="6" t="s">
        <v>8</v>
      </c>
      <c r="C62" s="88">
        <f>C44</f>
        <v>965.01</v>
      </c>
      <c r="D62" s="88">
        <f t="shared" si="4"/>
        <v>663.06</v>
      </c>
      <c r="E62" s="88">
        <f t="shared" si="4"/>
        <v>301.95</v>
      </c>
      <c r="F62" s="100">
        <v>0.85299999999999998</v>
      </c>
      <c r="G62" s="88">
        <f>D62*F62</f>
        <v>565.59017999999992</v>
      </c>
      <c r="H62" s="88">
        <f>E62</f>
        <v>301.95</v>
      </c>
      <c r="I62" s="88">
        <f>SUM(G62:H62)</f>
        <v>867.54017999999996</v>
      </c>
      <c r="J62" s="88">
        <f>ROUND(I62/24,2)</f>
        <v>36.15</v>
      </c>
      <c r="K62" s="87">
        <f>(C62*F62)/24</f>
        <v>34.298063749999997</v>
      </c>
      <c r="L62" s="87">
        <f>J62-K62</f>
        <v>1.8519362500000014</v>
      </c>
      <c r="M62" s="87"/>
    </row>
    <row r="63" spans="1:13" ht="15.75" x14ac:dyDescent="0.25">
      <c r="A63" s="5" t="s">
        <v>9</v>
      </c>
      <c r="B63" s="84" t="s">
        <v>10</v>
      </c>
      <c r="C63" s="88">
        <f>C45</f>
        <v>179.97</v>
      </c>
      <c r="D63" s="88">
        <f t="shared" si="4"/>
        <v>97.42</v>
      </c>
      <c r="E63" s="88">
        <f t="shared" si="4"/>
        <v>82.55</v>
      </c>
      <c r="F63" s="100">
        <v>0.85299999999999998</v>
      </c>
      <c r="G63" s="88">
        <f>D63*F63</f>
        <v>83.099260000000001</v>
      </c>
      <c r="H63" s="88">
        <f>E63</f>
        <v>82.55</v>
      </c>
      <c r="I63" s="88">
        <f>SUM(G63:H63)</f>
        <v>165.64926</v>
      </c>
      <c r="J63" s="93"/>
      <c r="K63" s="87">
        <f>C63*F63</f>
        <v>153.51441</v>
      </c>
      <c r="L63" s="87">
        <f>I63-K63</f>
        <v>12.13485</v>
      </c>
      <c r="M63" s="87"/>
    </row>
    <row r="64" spans="1:13" x14ac:dyDescent="0.2">
      <c r="A64" s="5" t="s">
        <v>11</v>
      </c>
      <c r="B64" s="83" t="s">
        <v>12</v>
      </c>
      <c r="C64" s="88">
        <f>C46</f>
        <v>734.94</v>
      </c>
      <c r="D64" s="88">
        <f t="shared" si="4"/>
        <v>470.44</v>
      </c>
      <c r="E64" s="88">
        <f t="shared" si="4"/>
        <v>264.5</v>
      </c>
      <c r="F64" s="100">
        <v>0.85299999999999998</v>
      </c>
      <c r="G64" s="88">
        <f>D64*F64</f>
        <v>401.28532000000001</v>
      </c>
      <c r="H64" s="88">
        <f>E64</f>
        <v>264.5</v>
      </c>
      <c r="I64" s="88">
        <f>SUM(G64:H64)</f>
        <v>665.78531999999996</v>
      </c>
      <c r="J64" s="87"/>
      <c r="K64" s="87">
        <f>C64*F64</f>
        <v>626.90382</v>
      </c>
      <c r="L64" s="87">
        <f>I64-K64</f>
        <v>38.88149999999996</v>
      </c>
      <c r="M64" s="87"/>
    </row>
    <row r="65" spans="1:13" x14ac:dyDescent="0.2">
      <c r="A65" s="6"/>
      <c r="B65" s="6"/>
      <c r="C65" s="85"/>
      <c r="D65" s="86"/>
      <c r="E65" s="85"/>
      <c r="F65" s="99"/>
      <c r="G65" s="85"/>
      <c r="H65" s="85"/>
      <c r="I65" s="85"/>
      <c r="J65" s="85"/>
      <c r="K65" s="87"/>
      <c r="L65" s="87"/>
      <c r="M65" s="87"/>
    </row>
    <row r="66" spans="1:13" x14ac:dyDescent="0.2">
      <c r="A66" s="6"/>
      <c r="B66" s="6"/>
      <c r="C66" s="85"/>
      <c r="D66" s="86"/>
      <c r="E66" s="85"/>
      <c r="F66" s="99"/>
      <c r="G66" s="85"/>
      <c r="H66" s="85"/>
      <c r="I66" s="85"/>
      <c r="J66" s="85"/>
      <c r="K66" s="87"/>
      <c r="L66" s="87"/>
      <c r="M66" s="87"/>
    </row>
    <row r="67" spans="1:13" x14ac:dyDescent="0.2">
      <c r="A67" s="5">
        <v>106</v>
      </c>
      <c r="B67" s="6" t="s">
        <v>63</v>
      </c>
      <c r="C67" s="88"/>
      <c r="D67" s="80" t="s">
        <v>66</v>
      </c>
      <c r="E67" s="87"/>
      <c r="F67" s="99"/>
      <c r="G67" s="88"/>
      <c r="H67" s="87"/>
      <c r="I67" s="88"/>
      <c r="J67" s="87"/>
      <c r="K67" s="89"/>
      <c r="L67" s="90"/>
      <c r="M67" s="87"/>
    </row>
    <row r="68" spans="1:13" x14ac:dyDescent="0.2">
      <c r="A68" s="5">
        <v>3150</v>
      </c>
      <c r="B68" s="83"/>
      <c r="C68" s="88" t="s">
        <v>38</v>
      </c>
      <c r="D68" s="88" t="s">
        <v>40</v>
      </c>
      <c r="E68" s="88" t="s">
        <v>42</v>
      </c>
      <c r="F68" s="99"/>
      <c r="G68" s="88" t="s">
        <v>45</v>
      </c>
      <c r="H68" s="88" t="s">
        <v>46</v>
      </c>
      <c r="I68" s="88" t="s">
        <v>47</v>
      </c>
      <c r="J68" s="87"/>
      <c r="K68" s="89"/>
      <c r="L68" s="90"/>
      <c r="M68" s="87"/>
    </row>
    <row r="69" spans="1:13" x14ac:dyDescent="0.2">
      <c r="A69" s="5" t="s">
        <v>0</v>
      </c>
      <c r="B69" s="6"/>
      <c r="C69" s="88" t="s">
        <v>39</v>
      </c>
      <c r="D69" s="88" t="s">
        <v>41</v>
      </c>
      <c r="E69" s="87" t="s">
        <v>43</v>
      </c>
      <c r="F69" s="99" t="s">
        <v>44</v>
      </c>
      <c r="G69" s="88" t="s">
        <v>48</v>
      </c>
      <c r="H69" s="87" t="s">
        <v>41</v>
      </c>
      <c r="I69" s="88" t="s">
        <v>39</v>
      </c>
      <c r="J69" s="88" t="s">
        <v>49</v>
      </c>
      <c r="K69" s="92"/>
      <c r="L69" s="90"/>
      <c r="M69" s="87"/>
    </row>
    <row r="70" spans="1:13" x14ac:dyDescent="0.2">
      <c r="A70" s="5" t="s">
        <v>5</v>
      </c>
      <c r="B70" s="6" t="s">
        <v>6</v>
      </c>
      <c r="C70" s="88">
        <f>C52</f>
        <v>162.1</v>
      </c>
      <c r="D70" s="88">
        <f>$D$61</f>
        <v>111.38</v>
      </c>
      <c r="E70" s="88">
        <f>E$61</f>
        <v>50.72</v>
      </c>
      <c r="F70" s="99">
        <v>0.93710000000000004</v>
      </c>
      <c r="G70" s="88">
        <f>D70*F70</f>
        <v>104.37419800000001</v>
      </c>
      <c r="H70" s="88">
        <f>E70</f>
        <v>50.72</v>
      </c>
      <c r="I70" s="88">
        <f>SUM(G70:H70)</f>
        <v>155.09419800000001</v>
      </c>
      <c r="J70" s="87"/>
      <c r="K70" s="89">
        <f>C70*F70</f>
        <v>151.90391</v>
      </c>
      <c r="L70" s="90">
        <f>I70-K70</f>
        <v>3.1902880000000096</v>
      </c>
      <c r="M70" s="87"/>
    </row>
    <row r="71" spans="1:13" x14ac:dyDescent="0.2">
      <c r="A71" s="5" t="s">
        <v>7</v>
      </c>
      <c r="B71" s="6" t="s">
        <v>8</v>
      </c>
      <c r="C71" s="88">
        <f>C53</f>
        <v>965.01</v>
      </c>
      <c r="D71" s="88">
        <f>$D$62</f>
        <v>663.06</v>
      </c>
      <c r="E71" s="88">
        <f>$E$62</f>
        <v>301.95</v>
      </c>
      <c r="F71" s="99">
        <v>0.94479999999999997</v>
      </c>
      <c r="G71" s="88">
        <f>D71*F71</f>
        <v>626.45908799999995</v>
      </c>
      <c r="H71" s="88">
        <f>E71</f>
        <v>301.95</v>
      </c>
      <c r="I71" s="88">
        <f>SUM(G71:H71)</f>
        <v>928.40908799999988</v>
      </c>
      <c r="J71" s="88">
        <f>ROUND(I71/24,2)</f>
        <v>38.68</v>
      </c>
      <c r="K71" s="89">
        <f>(C71*F71)/24</f>
        <v>37.989227</v>
      </c>
      <c r="L71" s="90">
        <f>J71-K71</f>
        <v>0.69077300000000008</v>
      </c>
      <c r="M71" s="87"/>
    </row>
    <row r="72" spans="1:13" ht="15.75" x14ac:dyDescent="0.25">
      <c r="A72" s="5" t="s">
        <v>9</v>
      </c>
      <c r="B72" s="6" t="s">
        <v>10</v>
      </c>
      <c r="C72" s="88">
        <f>C54</f>
        <v>179.97</v>
      </c>
      <c r="D72" s="88">
        <f>$D$63</f>
        <v>97.42</v>
      </c>
      <c r="E72" s="88">
        <f>$E$63</f>
        <v>82.55</v>
      </c>
      <c r="F72" s="99">
        <v>0.94479999999999997</v>
      </c>
      <c r="G72" s="88">
        <f>D72*F72</f>
        <v>92.042416000000003</v>
      </c>
      <c r="H72" s="88">
        <f>E72</f>
        <v>82.55</v>
      </c>
      <c r="I72" s="88">
        <f>SUM(G72:H72)</f>
        <v>174.59241600000001</v>
      </c>
      <c r="J72" s="93"/>
      <c r="K72" s="87">
        <f>C72*F72</f>
        <v>170.03565599999999</v>
      </c>
      <c r="L72" s="87">
        <f>I72-K72</f>
        <v>4.5567600000000255</v>
      </c>
      <c r="M72" s="87"/>
    </row>
    <row r="73" spans="1:13" ht="15.75" x14ac:dyDescent="0.25">
      <c r="A73" s="5" t="s">
        <v>11</v>
      </c>
      <c r="B73" s="6" t="s">
        <v>12</v>
      </c>
      <c r="C73" s="88">
        <f>C55</f>
        <v>734.94</v>
      </c>
      <c r="D73" s="88">
        <f>$D$64</f>
        <v>470.44</v>
      </c>
      <c r="E73" s="88">
        <f>$E$64</f>
        <v>264.5</v>
      </c>
      <c r="F73" s="99">
        <v>0.94479999999999997</v>
      </c>
      <c r="G73" s="88">
        <f>D73*F73</f>
        <v>444.47171199999997</v>
      </c>
      <c r="H73" s="88">
        <f>E73</f>
        <v>264.5</v>
      </c>
      <c r="I73" s="88">
        <f>SUM(G73:H73)</f>
        <v>708.97171200000003</v>
      </c>
      <c r="J73" s="93"/>
      <c r="K73" s="87">
        <f>C73*F73</f>
        <v>694.37131199999999</v>
      </c>
      <c r="L73" s="87">
        <f>I73-K73</f>
        <v>14.600400000000036</v>
      </c>
      <c r="M73" s="87"/>
    </row>
    <row r="74" spans="1:13" x14ac:dyDescent="0.2">
      <c r="A74" s="5"/>
      <c r="B74" s="5"/>
      <c r="C74" s="87"/>
      <c r="D74" s="94"/>
      <c r="E74" s="87"/>
      <c r="F74" s="99"/>
      <c r="G74" s="87"/>
      <c r="H74" s="87"/>
      <c r="I74" s="87"/>
      <c r="J74" s="87"/>
      <c r="K74" s="87"/>
      <c r="L74" s="87"/>
      <c r="M74" s="87"/>
    </row>
    <row r="75" spans="1:13" x14ac:dyDescent="0.2">
      <c r="A75" s="6"/>
      <c r="B75" s="6"/>
      <c r="C75" s="85"/>
      <c r="D75" s="86"/>
      <c r="E75" s="85"/>
      <c r="F75" s="99"/>
      <c r="G75" s="85"/>
      <c r="H75" s="85"/>
      <c r="I75" s="85"/>
      <c r="J75" s="85"/>
      <c r="K75" s="87"/>
      <c r="L75" s="87"/>
      <c r="M75" s="87"/>
    </row>
    <row r="76" spans="1:13" x14ac:dyDescent="0.2">
      <c r="A76" s="5" t="s">
        <v>18</v>
      </c>
      <c r="B76" s="6" t="s">
        <v>19</v>
      </c>
      <c r="C76" s="85"/>
      <c r="D76" s="80" t="s">
        <v>67</v>
      </c>
      <c r="E76" s="85"/>
      <c r="F76" s="99"/>
      <c r="G76" s="85"/>
      <c r="H76" s="85"/>
      <c r="I76" s="85"/>
      <c r="J76" s="85"/>
      <c r="K76" s="87"/>
      <c r="L76" s="87"/>
      <c r="M76" s="87"/>
    </row>
    <row r="77" spans="1:13" x14ac:dyDescent="0.2">
      <c r="A77" s="5">
        <v>3290</v>
      </c>
      <c r="B77" s="6"/>
      <c r="C77" s="88" t="s">
        <v>38</v>
      </c>
      <c r="D77" s="88" t="s">
        <v>40</v>
      </c>
      <c r="E77" s="87" t="s">
        <v>42</v>
      </c>
      <c r="F77" s="99"/>
      <c r="G77" s="88" t="s">
        <v>45</v>
      </c>
      <c r="H77" s="87" t="s">
        <v>46</v>
      </c>
      <c r="I77" s="88" t="s">
        <v>47</v>
      </c>
      <c r="J77" s="87"/>
      <c r="K77" s="89"/>
      <c r="L77" s="90"/>
      <c r="M77" s="87"/>
    </row>
    <row r="78" spans="1:13" x14ac:dyDescent="0.2">
      <c r="A78" s="5" t="s">
        <v>0</v>
      </c>
      <c r="B78" s="83"/>
      <c r="C78" s="88" t="s">
        <v>39</v>
      </c>
      <c r="D78" s="88" t="s">
        <v>41</v>
      </c>
      <c r="E78" s="88" t="s">
        <v>43</v>
      </c>
      <c r="F78" s="99" t="s">
        <v>44</v>
      </c>
      <c r="G78" s="88" t="s">
        <v>48</v>
      </c>
      <c r="H78" s="88" t="s">
        <v>41</v>
      </c>
      <c r="I78" s="88" t="s">
        <v>39</v>
      </c>
      <c r="J78" s="87" t="s">
        <v>49</v>
      </c>
      <c r="K78" s="89"/>
      <c r="L78" s="90"/>
      <c r="M78" s="87"/>
    </row>
    <row r="79" spans="1:13" x14ac:dyDescent="0.2">
      <c r="A79" s="5" t="s">
        <v>5</v>
      </c>
      <c r="B79" s="6" t="s">
        <v>6</v>
      </c>
      <c r="C79" s="88">
        <f>C61</f>
        <v>162.1</v>
      </c>
      <c r="D79" s="88">
        <f>$D$61</f>
        <v>111.38</v>
      </c>
      <c r="E79" s="87">
        <f>E$61</f>
        <v>50.72</v>
      </c>
      <c r="F79" s="99">
        <v>0.85170000000000001</v>
      </c>
      <c r="G79" s="88">
        <f>D79*F79</f>
        <v>94.862346000000002</v>
      </c>
      <c r="H79" s="87">
        <f>E79</f>
        <v>50.72</v>
      </c>
      <c r="I79" s="88">
        <f>SUM(G79:H79)</f>
        <v>145.582346</v>
      </c>
      <c r="J79" s="88"/>
      <c r="K79" s="92">
        <f>C79*F79</f>
        <v>138.06056999999998</v>
      </c>
      <c r="L79" s="90">
        <f>I79-K79</f>
        <v>7.5217760000000169</v>
      </c>
      <c r="M79" s="87"/>
    </row>
    <row r="80" spans="1:13" x14ac:dyDescent="0.2">
      <c r="A80" s="5" t="s">
        <v>7</v>
      </c>
      <c r="B80" s="6" t="s">
        <v>8</v>
      </c>
      <c r="C80" s="88">
        <f>C62</f>
        <v>965.01</v>
      </c>
      <c r="D80" s="88">
        <f>$D$62</f>
        <v>663.06</v>
      </c>
      <c r="E80" s="87">
        <f>$E$62</f>
        <v>301.95</v>
      </c>
      <c r="F80" s="99">
        <v>0.84550000000000003</v>
      </c>
      <c r="G80" s="88">
        <f>D80*F80</f>
        <v>560.61722999999995</v>
      </c>
      <c r="H80" s="87">
        <f>E80</f>
        <v>301.95</v>
      </c>
      <c r="I80" s="88">
        <f>SUM(G80:H80)</f>
        <v>862.56722999999988</v>
      </c>
      <c r="J80" s="88">
        <f>ROUND(I80/24,2)</f>
        <v>35.94</v>
      </c>
      <c r="K80" s="89">
        <f>(C80*F80)/24</f>
        <v>33.996498125000002</v>
      </c>
      <c r="L80" s="90">
        <f>J80-K80</f>
        <v>1.9435018749999955</v>
      </c>
      <c r="M80" s="87"/>
    </row>
    <row r="81" spans="1:13" x14ac:dyDescent="0.2">
      <c r="A81" s="5" t="s">
        <v>9</v>
      </c>
      <c r="B81" s="6" t="s">
        <v>10</v>
      </c>
      <c r="C81" s="88">
        <f>C63</f>
        <v>179.97</v>
      </c>
      <c r="D81" s="88">
        <f>$D$63</f>
        <v>97.42</v>
      </c>
      <c r="E81" s="87">
        <f>$E$63</f>
        <v>82.55</v>
      </c>
      <c r="F81" s="99">
        <v>0.84550000000000003</v>
      </c>
      <c r="G81" s="88">
        <f>D81*F81</f>
        <v>82.368610000000004</v>
      </c>
      <c r="H81" s="87">
        <f>E81</f>
        <v>82.55</v>
      </c>
      <c r="I81" s="88">
        <f>SUM(G81:H81)</f>
        <v>164.91861</v>
      </c>
      <c r="J81" s="87"/>
      <c r="K81" s="89">
        <f>C81*F81</f>
        <v>152.164635</v>
      </c>
      <c r="L81" s="90">
        <f>I81-K81</f>
        <v>12.753974999999997</v>
      </c>
      <c r="M81" s="87"/>
    </row>
    <row r="82" spans="1:13" x14ac:dyDescent="0.2">
      <c r="A82" s="5" t="s">
        <v>11</v>
      </c>
      <c r="B82" s="6" t="s">
        <v>12</v>
      </c>
      <c r="C82" s="88">
        <f>C64</f>
        <v>734.94</v>
      </c>
      <c r="D82" s="88">
        <f>$D$64</f>
        <v>470.44</v>
      </c>
      <c r="E82" s="87">
        <f>$E$64</f>
        <v>264.5</v>
      </c>
      <c r="F82" s="99">
        <v>0.84550000000000003</v>
      </c>
      <c r="G82" s="88">
        <f>D82*F82</f>
        <v>397.75702000000001</v>
      </c>
      <c r="H82" s="87">
        <f>E82</f>
        <v>264.5</v>
      </c>
      <c r="I82" s="88">
        <f>SUM(G82:H82)</f>
        <v>662.25702000000001</v>
      </c>
      <c r="J82" s="87"/>
      <c r="K82" s="87">
        <f>C82*F82</f>
        <v>621.39177000000007</v>
      </c>
      <c r="L82" s="87">
        <f>I82-K82</f>
        <v>40.865249999999946</v>
      </c>
      <c r="M82" s="87"/>
    </row>
    <row r="83" spans="1:13" ht="15.75" x14ac:dyDescent="0.25">
      <c r="A83" s="84"/>
      <c r="B83" s="84"/>
      <c r="C83" s="93"/>
      <c r="D83" s="93"/>
      <c r="E83" s="93"/>
      <c r="F83" s="99"/>
      <c r="G83" s="93"/>
      <c r="H83" s="93"/>
      <c r="I83" s="93"/>
      <c r="J83" s="93"/>
      <c r="K83" s="87"/>
      <c r="L83" s="87"/>
      <c r="M83" s="87"/>
    </row>
    <row r="84" spans="1:13" x14ac:dyDescent="0.2">
      <c r="A84" s="5"/>
      <c r="B84" s="5"/>
      <c r="C84" s="87"/>
      <c r="D84" s="94"/>
      <c r="E84" s="87"/>
      <c r="F84" s="99"/>
      <c r="G84" s="87"/>
      <c r="H84" s="87"/>
      <c r="I84" s="87"/>
      <c r="J84" s="87"/>
      <c r="K84" s="87"/>
      <c r="L84" s="87"/>
      <c r="M84" s="87"/>
    </row>
    <row r="85" spans="1:13" x14ac:dyDescent="0.2">
      <c r="A85" s="6" t="s">
        <v>20</v>
      </c>
      <c r="B85" s="6" t="s">
        <v>21</v>
      </c>
      <c r="C85" s="85"/>
      <c r="D85" s="80" t="s">
        <v>68</v>
      </c>
      <c r="E85" s="85"/>
      <c r="F85" s="99"/>
      <c r="G85" s="85"/>
      <c r="H85" s="85"/>
      <c r="I85" s="85"/>
      <c r="J85" s="85"/>
      <c r="K85" s="87"/>
      <c r="L85" s="87"/>
      <c r="M85" s="87"/>
    </row>
    <row r="86" spans="1:13" x14ac:dyDescent="0.2">
      <c r="A86" s="6">
        <v>3605</v>
      </c>
      <c r="B86" s="6"/>
      <c r="C86" s="85" t="s">
        <v>38</v>
      </c>
      <c r="D86" s="86" t="s">
        <v>40</v>
      </c>
      <c r="E86" s="85" t="s">
        <v>42</v>
      </c>
      <c r="F86" s="99"/>
      <c r="G86" s="85" t="s">
        <v>45</v>
      </c>
      <c r="H86" s="85" t="s">
        <v>46</v>
      </c>
      <c r="I86" s="85" t="s">
        <v>47</v>
      </c>
      <c r="J86" s="85"/>
      <c r="K86" s="87"/>
      <c r="L86" s="87"/>
      <c r="M86" s="87"/>
    </row>
    <row r="87" spans="1:13" x14ac:dyDescent="0.2">
      <c r="A87" s="5" t="s">
        <v>0</v>
      </c>
      <c r="B87" s="6"/>
      <c r="C87" s="88" t="s">
        <v>39</v>
      </c>
      <c r="D87" s="88" t="s">
        <v>41</v>
      </c>
      <c r="E87" s="87" t="s">
        <v>43</v>
      </c>
      <c r="F87" s="99" t="s">
        <v>44</v>
      </c>
      <c r="G87" s="88" t="s">
        <v>48</v>
      </c>
      <c r="H87" s="87" t="s">
        <v>41</v>
      </c>
      <c r="I87" s="88" t="s">
        <v>39</v>
      </c>
      <c r="J87" s="87" t="s">
        <v>49</v>
      </c>
      <c r="K87" s="89"/>
      <c r="L87" s="90"/>
      <c r="M87" s="87"/>
    </row>
    <row r="88" spans="1:13" x14ac:dyDescent="0.2">
      <c r="A88" s="5" t="s">
        <v>5</v>
      </c>
      <c r="B88" s="83" t="s">
        <v>6</v>
      </c>
      <c r="C88" s="88">
        <f>C70</f>
        <v>162.1</v>
      </c>
      <c r="D88" s="88">
        <f>$D$61</f>
        <v>111.38</v>
      </c>
      <c r="E88" s="88">
        <f>E$61</f>
        <v>50.72</v>
      </c>
      <c r="F88" s="100">
        <v>0.8</v>
      </c>
      <c r="G88" s="88">
        <f>D88*F88</f>
        <v>89.103999999999999</v>
      </c>
      <c r="H88" s="88">
        <f>E88</f>
        <v>50.72</v>
      </c>
      <c r="I88" s="88">
        <f>SUM(G88:H88)</f>
        <v>139.82400000000001</v>
      </c>
      <c r="J88" s="87"/>
      <c r="K88" s="89">
        <f>C88*F88</f>
        <v>129.68</v>
      </c>
      <c r="L88" s="90">
        <f>I88-K88</f>
        <v>10.144000000000005</v>
      </c>
      <c r="M88" s="87"/>
    </row>
    <row r="89" spans="1:13" x14ac:dyDescent="0.2">
      <c r="A89" s="5" t="s">
        <v>7</v>
      </c>
      <c r="B89" s="6" t="s">
        <v>8</v>
      </c>
      <c r="C89" s="88">
        <f>C71</f>
        <v>965.01</v>
      </c>
      <c r="D89" s="88">
        <f>$D$62</f>
        <v>663.06</v>
      </c>
      <c r="E89" s="87">
        <f>$E$62</f>
        <v>301.95</v>
      </c>
      <c r="F89" s="100">
        <v>0.8</v>
      </c>
      <c r="G89" s="88">
        <f>D89*F89</f>
        <v>530.44799999999998</v>
      </c>
      <c r="H89" s="87">
        <f>E89</f>
        <v>301.95</v>
      </c>
      <c r="I89" s="88">
        <f>SUM(G89:H89)</f>
        <v>832.39799999999991</v>
      </c>
      <c r="J89" s="88">
        <f>ROUND(I89/24,2)</f>
        <v>34.68</v>
      </c>
      <c r="K89" s="92">
        <f>(C89*F89)/24</f>
        <v>32.167000000000002</v>
      </c>
      <c r="L89" s="90">
        <f>J89-K89</f>
        <v>2.5129999999999981</v>
      </c>
      <c r="M89" s="87"/>
    </row>
    <row r="90" spans="1:13" x14ac:dyDescent="0.2">
      <c r="A90" s="5" t="s">
        <v>9</v>
      </c>
      <c r="B90" s="6" t="s">
        <v>10</v>
      </c>
      <c r="C90" s="88">
        <f>C72</f>
        <v>179.97</v>
      </c>
      <c r="D90" s="88">
        <f>$D$63</f>
        <v>97.42</v>
      </c>
      <c r="E90" s="87">
        <f>$E$63</f>
        <v>82.55</v>
      </c>
      <c r="F90" s="100">
        <v>0.8</v>
      </c>
      <c r="G90" s="88">
        <f>D90*F90</f>
        <v>77.936000000000007</v>
      </c>
      <c r="H90" s="87">
        <f>E90</f>
        <v>82.55</v>
      </c>
      <c r="I90" s="88">
        <f>SUM(G90:H90)</f>
        <v>160.48599999999999</v>
      </c>
      <c r="J90" s="87"/>
      <c r="K90" s="89">
        <f>C90*F90</f>
        <v>143.976</v>
      </c>
      <c r="L90" s="90">
        <f>I90-K90</f>
        <v>16.509999999999991</v>
      </c>
      <c r="M90" s="87"/>
    </row>
    <row r="91" spans="1:13" x14ac:dyDescent="0.2">
      <c r="A91" s="5" t="s">
        <v>11</v>
      </c>
      <c r="B91" s="6" t="s">
        <v>12</v>
      </c>
      <c r="C91" s="88">
        <f>C73</f>
        <v>734.94</v>
      </c>
      <c r="D91" s="88">
        <f>$D$64</f>
        <v>470.44</v>
      </c>
      <c r="E91" s="87">
        <f>$E$64</f>
        <v>264.5</v>
      </c>
      <c r="F91" s="100">
        <v>0.8</v>
      </c>
      <c r="G91" s="88">
        <f>D91*F91</f>
        <v>376.35200000000003</v>
      </c>
      <c r="H91" s="87">
        <f>E91</f>
        <v>264.5</v>
      </c>
      <c r="I91" s="88">
        <f>SUM(G91:H91)</f>
        <v>640.85200000000009</v>
      </c>
      <c r="J91" s="87"/>
      <c r="K91" s="89">
        <f>C91*F91</f>
        <v>587.95200000000011</v>
      </c>
      <c r="L91" s="90">
        <f>I91-K91</f>
        <v>52.899999999999977</v>
      </c>
      <c r="M91" s="87"/>
    </row>
    <row r="92" spans="1:13" x14ac:dyDescent="0.2">
      <c r="A92" s="5"/>
      <c r="B92" s="6"/>
      <c r="C92" s="87"/>
      <c r="D92" s="88"/>
      <c r="E92" s="87"/>
      <c r="F92" s="99"/>
      <c r="G92" s="88"/>
      <c r="H92" s="87"/>
      <c r="I92" s="88"/>
      <c r="J92" s="87"/>
      <c r="K92" s="87"/>
      <c r="L92" s="87"/>
      <c r="M92" s="87"/>
    </row>
    <row r="93" spans="1:13" ht="15.75" x14ac:dyDescent="0.25">
      <c r="A93" s="84"/>
      <c r="B93" s="84"/>
      <c r="C93" s="93"/>
      <c r="D93" s="93"/>
      <c r="E93" s="93"/>
      <c r="F93" s="99"/>
      <c r="G93" s="93"/>
      <c r="H93" s="93"/>
      <c r="I93" s="93"/>
      <c r="J93" s="93"/>
      <c r="K93" s="87"/>
      <c r="L93" s="87"/>
      <c r="M93" s="87"/>
    </row>
    <row r="94" spans="1:13" x14ac:dyDescent="0.2">
      <c r="A94" s="5" t="s">
        <v>22</v>
      </c>
      <c r="B94" s="5" t="s">
        <v>60</v>
      </c>
      <c r="C94" s="87"/>
      <c r="D94" s="80" t="s">
        <v>69</v>
      </c>
      <c r="E94" s="87"/>
      <c r="F94" s="99"/>
      <c r="G94" s="87"/>
      <c r="H94" s="87"/>
      <c r="I94" s="87"/>
      <c r="J94" s="87"/>
      <c r="K94" s="87"/>
      <c r="L94" s="87"/>
      <c r="M94" s="87"/>
    </row>
    <row r="95" spans="1:13" x14ac:dyDescent="0.2">
      <c r="A95" s="6">
        <v>6640</v>
      </c>
      <c r="B95" s="6"/>
      <c r="C95" s="85" t="s">
        <v>38</v>
      </c>
      <c r="D95" s="86" t="s">
        <v>40</v>
      </c>
      <c r="E95" s="85" t="s">
        <v>42</v>
      </c>
      <c r="F95" s="99"/>
      <c r="G95" s="85" t="s">
        <v>45</v>
      </c>
      <c r="H95" s="85" t="s">
        <v>46</v>
      </c>
      <c r="I95" s="85" t="s">
        <v>47</v>
      </c>
      <c r="J95" s="85"/>
      <c r="K95" s="87"/>
      <c r="L95" s="87"/>
      <c r="M95" s="87"/>
    </row>
    <row r="96" spans="1:13" x14ac:dyDescent="0.2">
      <c r="A96" s="6" t="s">
        <v>0</v>
      </c>
      <c r="B96" s="6"/>
      <c r="C96" s="85" t="s">
        <v>39</v>
      </c>
      <c r="D96" s="86" t="s">
        <v>41</v>
      </c>
      <c r="E96" s="85" t="s">
        <v>43</v>
      </c>
      <c r="F96" s="99" t="s">
        <v>44</v>
      </c>
      <c r="G96" s="85" t="s">
        <v>48</v>
      </c>
      <c r="H96" s="85" t="s">
        <v>41</v>
      </c>
      <c r="I96" s="85" t="s">
        <v>39</v>
      </c>
      <c r="J96" s="85" t="s">
        <v>49</v>
      </c>
      <c r="K96" s="87"/>
      <c r="L96" s="87"/>
      <c r="M96" s="87"/>
    </row>
    <row r="97" spans="1:13" x14ac:dyDescent="0.2">
      <c r="A97" s="5" t="s">
        <v>5</v>
      </c>
      <c r="B97" s="6" t="s">
        <v>6</v>
      </c>
      <c r="C97" s="88">
        <f>C79</f>
        <v>162.1</v>
      </c>
      <c r="D97" s="88">
        <f>$D$61</f>
        <v>111.38</v>
      </c>
      <c r="E97" s="87">
        <f>E$61</f>
        <v>50.72</v>
      </c>
      <c r="F97" s="99">
        <v>0.90029999999999999</v>
      </c>
      <c r="G97" s="88">
        <f>D97*F97</f>
        <v>100.275414</v>
      </c>
      <c r="H97" s="87">
        <f>E97</f>
        <v>50.72</v>
      </c>
      <c r="I97" s="88">
        <f>SUM(G97:H97)</f>
        <v>150.99541399999998</v>
      </c>
      <c r="J97" s="87"/>
      <c r="K97" s="89">
        <f>C97*F97</f>
        <v>145.93862999999999</v>
      </c>
      <c r="L97" s="90">
        <f>I97-K97</f>
        <v>5.0567839999999933</v>
      </c>
      <c r="M97" s="87"/>
    </row>
    <row r="98" spans="1:13" x14ac:dyDescent="0.2">
      <c r="A98" s="5" t="s">
        <v>7</v>
      </c>
      <c r="B98" s="83" t="s">
        <v>8</v>
      </c>
      <c r="C98" s="88">
        <f>C80</f>
        <v>965.01</v>
      </c>
      <c r="D98" s="88">
        <f>$D$62</f>
        <v>663.06</v>
      </c>
      <c r="E98" s="88">
        <f>$E$62</f>
        <v>301.95</v>
      </c>
      <c r="F98" s="99">
        <v>0.9556</v>
      </c>
      <c r="G98" s="88">
        <f>D98*F98</f>
        <v>633.620136</v>
      </c>
      <c r="H98" s="88">
        <f>E98</f>
        <v>301.95</v>
      </c>
      <c r="I98" s="88">
        <f>SUM(G98:H98)</f>
        <v>935.57013600000005</v>
      </c>
      <c r="J98" s="88">
        <f>ROUND(I98/24,2)</f>
        <v>38.979999999999997</v>
      </c>
      <c r="K98" s="89">
        <f>(C98*F98)/24</f>
        <v>38.423481500000001</v>
      </c>
      <c r="L98" s="90">
        <f>J98-K98</f>
        <v>0.5565184999999957</v>
      </c>
      <c r="M98" s="87"/>
    </row>
    <row r="99" spans="1:13" x14ac:dyDescent="0.2">
      <c r="A99" s="5" t="s">
        <v>9</v>
      </c>
      <c r="B99" s="6" t="s">
        <v>10</v>
      </c>
      <c r="C99" s="88">
        <f>C81</f>
        <v>179.97</v>
      </c>
      <c r="D99" s="88">
        <f>$D$63</f>
        <v>97.42</v>
      </c>
      <c r="E99" s="87">
        <f>$E$63</f>
        <v>82.55</v>
      </c>
      <c r="F99" s="99">
        <v>0.9556</v>
      </c>
      <c r="G99" s="88">
        <f>D99*F99</f>
        <v>93.094552000000007</v>
      </c>
      <c r="H99" s="87">
        <f>E99</f>
        <v>82.55</v>
      </c>
      <c r="I99" s="88">
        <f>SUM(G99:H99)</f>
        <v>175.644552</v>
      </c>
      <c r="J99" s="88"/>
      <c r="K99" s="92">
        <f>C99*F99</f>
        <v>171.979332</v>
      </c>
      <c r="L99" s="90">
        <f>I99-K99</f>
        <v>3.665220000000005</v>
      </c>
      <c r="M99" s="87"/>
    </row>
    <row r="100" spans="1:13" x14ac:dyDescent="0.2">
      <c r="A100" s="5" t="s">
        <v>11</v>
      </c>
      <c r="B100" s="6" t="s">
        <v>12</v>
      </c>
      <c r="C100" s="88">
        <f>C82</f>
        <v>734.94</v>
      </c>
      <c r="D100" s="88">
        <f>$D$64</f>
        <v>470.44</v>
      </c>
      <c r="E100" s="87">
        <f>$E$64</f>
        <v>264.5</v>
      </c>
      <c r="F100" s="99">
        <v>0.9556</v>
      </c>
      <c r="G100" s="88">
        <f>D100*F100</f>
        <v>449.55246399999999</v>
      </c>
      <c r="H100" s="87">
        <f>E100</f>
        <v>264.5</v>
      </c>
      <c r="I100" s="88">
        <f>SUM(G100:H100)</f>
        <v>714.05246399999999</v>
      </c>
      <c r="J100" s="87"/>
      <c r="K100" s="89">
        <f>C100*F100</f>
        <v>702.30866400000002</v>
      </c>
      <c r="L100" s="90">
        <f>I100-K100</f>
        <v>11.743799999999965</v>
      </c>
      <c r="M100" s="87"/>
    </row>
    <row r="101" spans="1:13" x14ac:dyDescent="0.2">
      <c r="A101" s="5"/>
      <c r="B101" s="6"/>
      <c r="C101" s="88"/>
      <c r="D101" s="88"/>
      <c r="E101" s="87"/>
      <c r="F101" s="99"/>
      <c r="G101" s="88"/>
      <c r="H101" s="87"/>
      <c r="I101" s="88"/>
      <c r="J101" s="87"/>
      <c r="K101" s="89"/>
      <c r="L101" s="90"/>
      <c r="M101" s="87"/>
    </row>
    <row r="102" spans="1:13" x14ac:dyDescent="0.2">
      <c r="A102" s="5"/>
      <c r="B102" s="6"/>
      <c r="C102" s="88"/>
      <c r="D102" s="88"/>
      <c r="E102" s="87"/>
      <c r="F102" s="99"/>
      <c r="G102" s="88"/>
      <c r="H102" s="87"/>
      <c r="I102" s="88"/>
      <c r="J102" s="87"/>
      <c r="K102" s="87"/>
      <c r="L102" s="87"/>
      <c r="M102" s="87"/>
    </row>
    <row r="103" spans="1:13" ht="15.75" x14ac:dyDescent="0.25">
      <c r="A103" s="84" t="s">
        <v>29</v>
      </c>
      <c r="B103" s="84" t="s">
        <v>70</v>
      </c>
      <c r="C103" s="80"/>
      <c r="D103" s="80" t="s">
        <v>71</v>
      </c>
      <c r="E103" s="93"/>
      <c r="F103" s="99"/>
      <c r="G103" s="93"/>
      <c r="H103" s="93"/>
      <c r="I103" s="93"/>
      <c r="J103" s="93"/>
      <c r="K103" s="87"/>
      <c r="L103" s="87"/>
      <c r="M103" s="87"/>
    </row>
    <row r="104" spans="1:13" x14ac:dyDescent="0.2">
      <c r="A104" s="5">
        <v>6895</v>
      </c>
      <c r="B104" s="5"/>
      <c r="C104" s="87" t="s">
        <v>38</v>
      </c>
      <c r="D104" s="86" t="s">
        <v>40</v>
      </c>
      <c r="E104" s="87" t="s">
        <v>42</v>
      </c>
      <c r="F104" s="99"/>
      <c r="G104" s="87" t="s">
        <v>45</v>
      </c>
      <c r="H104" s="87" t="s">
        <v>46</v>
      </c>
      <c r="I104" s="87" t="s">
        <v>47</v>
      </c>
      <c r="J104" s="87"/>
      <c r="K104" s="87"/>
      <c r="L104" s="87"/>
      <c r="M104" s="87"/>
    </row>
    <row r="105" spans="1:13" x14ac:dyDescent="0.2">
      <c r="A105" s="6" t="s">
        <v>0</v>
      </c>
      <c r="B105" s="6"/>
      <c r="C105" s="85" t="s">
        <v>39</v>
      </c>
      <c r="D105" s="86" t="s">
        <v>41</v>
      </c>
      <c r="E105" s="85" t="s">
        <v>43</v>
      </c>
      <c r="F105" s="99" t="s">
        <v>44</v>
      </c>
      <c r="G105" s="85" t="s">
        <v>48</v>
      </c>
      <c r="H105" s="85" t="s">
        <v>41</v>
      </c>
      <c r="I105" s="85" t="s">
        <v>39</v>
      </c>
      <c r="J105" s="85" t="s">
        <v>49</v>
      </c>
      <c r="K105" s="87"/>
      <c r="L105" s="87"/>
      <c r="M105" s="87"/>
    </row>
    <row r="106" spans="1:13" x14ac:dyDescent="0.2">
      <c r="A106" s="5" t="s">
        <v>5</v>
      </c>
      <c r="B106" s="6" t="s">
        <v>6</v>
      </c>
      <c r="C106" s="88">
        <f>C88</f>
        <v>162.1</v>
      </c>
      <c r="D106" s="88">
        <f>$D$61</f>
        <v>111.38</v>
      </c>
      <c r="E106" s="88">
        <f>E$61</f>
        <v>50.72</v>
      </c>
      <c r="F106" s="99">
        <v>0.87809999999999999</v>
      </c>
      <c r="G106" s="88">
        <f>D106*F106</f>
        <v>97.802777999999989</v>
      </c>
      <c r="H106" s="88">
        <f>E106</f>
        <v>50.72</v>
      </c>
      <c r="I106" s="88">
        <f>SUM(G106:H106)</f>
        <v>148.52277799999999</v>
      </c>
      <c r="J106" s="85"/>
      <c r="K106" s="87">
        <f>C106*F106</f>
        <v>142.34001000000001</v>
      </c>
      <c r="L106" s="87">
        <f>I106-K106</f>
        <v>6.1827679999999816</v>
      </c>
      <c r="M106" s="87"/>
    </row>
    <row r="107" spans="1:13" x14ac:dyDescent="0.2">
      <c r="A107" s="5" t="s">
        <v>7</v>
      </c>
      <c r="B107" s="6" t="s">
        <v>8</v>
      </c>
      <c r="C107" s="88">
        <f>C89</f>
        <v>965.01</v>
      </c>
      <c r="D107" s="88">
        <f>$D$62</f>
        <v>663.06</v>
      </c>
      <c r="E107" s="88">
        <f>$E$62</f>
        <v>301.95</v>
      </c>
      <c r="F107" s="99">
        <v>0.87670000000000003</v>
      </c>
      <c r="G107" s="88">
        <f>D107*F107</f>
        <v>581.30470200000002</v>
      </c>
      <c r="H107" s="88">
        <f>E107</f>
        <v>301.95</v>
      </c>
      <c r="I107" s="88">
        <f>SUM(G107:H107)</f>
        <v>883.25470199999995</v>
      </c>
      <c r="J107" s="88">
        <f>ROUND(I107/24,2)</f>
        <v>36.799999999999997</v>
      </c>
      <c r="K107" s="89">
        <f>(C107*F107)/24</f>
        <v>35.251011124999998</v>
      </c>
      <c r="L107" s="90">
        <f>J107-K107</f>
        <v>1.5489888749999992</v>
      </c>
      <c r="M107" s="87"/>
    </row>
    <row r="108" spans="1:13" x14ac:dyDescent="0.2">
      <c r="A108" s="5" t="s">
        <v>9</v>
      </c>
      <c r="B108" s="83" t="s">
        <v>10</v>
      </c>
      <c r="C108" s="88">
        <f>C90</f>
        <v>179.97</v>
      </c>
      <c r="D108" s="88">
        <f>$D$63</f>
        <v>97.42</v>
      </c>
      <c r="E108" s="88">
        <f>$E$63</f>
        <v>82.55</v>
      </c>
      <c r="F108" s="99">
        <v>0.87670000000000003</v>
      </c>
      <c r="G108" s="88">
        <f>D108*F108</f>
        <v>85.408114000000012</v>
      </c>
      <c r="H108" s="88">
        <f>E108</f>
        <v>82.55</v>
      </c>
      <c r="I108" s="88">
        <f>SUM(G108:H108)</f>
        <v>167.95811400000002</v>
      </c>
      <c r="J108" s="87"/>
      <c r="K108" s="89">
        <f>C108*F108</f>
        <v>157.77969899999999</v>
      </c>
      <c r="L108" s="90">
        <f>I108-K108</f>
        <v>10.17841500000003</v>
      </c>
      <c r="M108" s="87"/>
    </row>
    <row r="109" spans="1:13" x14ac:dyDescent="0.2">
      <c r="A109" s="5" t="s">
        <v>11</v>
      </c>
      <c r="B109" s="6" t="s">
        <v>12</v>
      </c>
      <c r="C109" s="88">
        <f>C91</f>
        <v>734.94</v>
      </c>
      <c r="D109" s="88">
        <f>$D$64</f>
        <v>470.44</v>
      </c>
      <c r="E109" s="88">
        <f>$E$64</f>
        <v>264.5</v>
      </c>
      <c r="F109" s="99">
        <v>0.87670000000000003</v>
      </c>
      <c r="G109" s="88">
        <f>D109*F109</f>
        <v>412.43474800000001</v>
      </c>
      <c r="H109" s="88">
        <f>E109</f>
        <v>264.5</v>
      </c>
      <c r="I109" s="88">
        <f>SUM(G109:H109)</f>
        <v>676.93474800000001</v>
      </c>
      <c r="J109" s="88"/>
      <c r="K109" s="92">
        <f>C109*F109</f>
        <v>644.32189800000003</v>
      </c>
      <c r="L109" s="90">
        <f>I109-K109</f>
        <v>32.61284999999998</v>
      </c>
      <c r="M109" s="87"/>
    </row>
    <row r="110" spans="1:13" x14ac:dyDescent="0.2">
      <c r="A110" s="5"/>
      <c r="B110" s="6"/>
      <c r="C110" s="88"/>
      <c r="D110" s="88"/>
      <c r="E110" s="87"/>
      <c r="F110" s="99"/>
      <c r="G110" s="88"/>
      <c r="H110" s="87"/>
      <c r="I110" s="88"/>
      <c r="J110" s="87"/>
      <c r="K110" s="89"/>
      <c r="L110" s="90"/>
      <c r="M110" s="87"/>
    </row>
    <row r="111" spans="1:13" x14ac:dyDescent="0.2">
      <c r="A111" s="5"/>
      <c r="B111" s="6"/>
      <c r="C111" s="88"/>
      <c r="D111" s="88"/>
      <c r="E111" s="87"/>
      <c r="F111" s="99"/>
      <c r="G111" s="88"/>
      <c r="H111" s="87"/>
      <c r="I111" s="88"/>
      <c r="J111" s="87"/>
      <c r="K111" s="89"/>
      <c r="L111" s="90"/>
      <c r="M111" s="87"/>
    </row>
    <row r="112" spans="1:13" ht="15.75" x14ac:dyDescent="0.25">
      <c r="A112" s="84" t="s">
        <v>23</v>
      </c>
      <c r="B112" s="84" t="s">
        <v>24</v>
      </c>
      <c r="C112" s="93"/>
      <c r="D112" s="80" t="s">
        <v>72</v>
      </c>
      <c r="E112" s="93"/>
      <c r="F112" s="99"/>
      <c r="G112" s="93"/>
      <c r="H112" s="93"/>
      <c r="I112" s="93"/>
      <c r="J112" s="93"/>
      <c r="K112" s="87"/>
      <c r="L112" s="87"/>
      <c r="M112" s="87"/>
    </row>
    <row r="113" spans="1:14" ht="15.75" x14ac:dyDescent="0.25">
      <c r="A113" s="84">
        <v>9200</v>
      </c>
      <c r="B113" s="84"/>
      <c r="C113" s="93" t="s">
        <v>38</v>
      </c>
      <c r="D113" s="86" t="s">
        <v>40</v>
      </c>
      <c r="E113" s="93" t="s">
        <v>42</v>
      </c>
      <c r="F113" s="99"/>
      <c r="G113" s="93" t="s">
        <v>45</v>
      </c>
      <c r="H113" s="93" t="s">
        <v>46</v>
      </c>
      <c r="I113" s="93" t="s">
        <v>47</v>
      </c>
      <c r="J113" s="93"/>
      <c r="K113" s="87"/>
      <c r="L113" s="87"/>
      <c r="M113" s="87"/>
    </row>
    <row r="114" spans="1:14" x14ac:dyDescent="0.2">
      <c r="A114" s="5" t="s">
        <v>0</v>
      </c>
      <c r="B114" s="5"/>
      <c r="C114" s="87" t="s">
        <v>39</v>
      </c>
      <c r="D114" s="86" t="s">
        <v>41</v>
      </c>
      <c r="E114" s="87" t="s">
        <v>43</v>
      </c>
      <c r="F114" s="99" t="s">
        <v>44</v>
      </c>
      <c r="G114" s="87" t="s">
        <v>48</v>
      </c>
      <c r="H114" s="87" t="s">
        <v>41</v>
      </c>
      <c r="I114" s="87" t="s">
        <v>39</v>
      </c>
      <c r="J114" s="87" t="s">
        <v>49</v>
      </c>
      <c r="K114" s="87"/>
      <c r="L114" s="87"/>
      <c r="M114" s="87"/>
    </row>
    <row r="115" spans="1:14" x14ac:dyDescent="0.2">
      <c r="A115" s="5" t="s">
        <v>5</v>
      </c>
      <c r="B115" s="6" t="s">
        <v>6</v>
      </c>
      <c r="C115" s="88">
        <f>C97</f>
        <v>162.1</v>
      </c>
      <c r="D115" s="88">
        <f>$D$61</f>
        <v>111.38</v>
      </c>
      <c r="E115" s="88">
        <f>E$61</f>
        <v>50.72</v>
      </c>
      <c r="F115" s="99">
        <v>0.88739999999999997</v>
      </c>
      <c r="G115" s="88">
        <f>D115*F115</f>
        <v>98.838611999999998</v>
      </c>
      <c r="H115" s="88">
        <f>E115</f>
        <v>50.72</v>
      </c>
      <c r="I115" s="88">
        <f>SUM(G115:H115)</f>
        <v>149.55861199999998</v>
      </c>
      <c r="J115" s="85"/>
      <c r="K115" s="87">
        <f>C115*F115</f>
        <v>143.84753999999998</v>
      </c>
      <c r="L115" s="87">
        <f>I115-K115</f>
        <v>5.7110720000000015</v>
      </c>
      <c r="M115" s="87"/>
    </row>
    <row r="116" spans="1:14" x14ac:dyDescent="0.2">
      <c r="A116" s="5" t="s">
        <v>7</v>
      </c>
      <c r="B116" s="6" t="s">
        <v>8</v>
      </c>
      <c r="C116" s="88">
        <f>C98</f>
        <v>965.01</v>
      </c>
      <c r="D116" s="88">
        <f>$D$62</f>
        <v>663.06</v>
      </c>
      <c r="E116" s="88">
        <f>$E$62</f>
        <v>301.95</v>
      </c>
      <c r="F116" s="99">
        <v>0.84450000000000003</v>
      </c>
      <c r="G116" s="88">
        <f>D116*F116</f>
        <v>559.95416999999998</v>
      </c>
      <c r="H116" s="88">
        <f>E116</f>
        <v>301.95</v>
      </c>
      <c r="I116" s="88">
        <f>SUM(G116:H116)</f>
        <v>861.90417000000002</v>
      </c>
      <c r="J116" s="88">
        <f>ROUND(I116/24,2)</f>
        <v>35.909999999999997</v>
      </c>
      <c r="K116" s="87">
        <f>(C116*F116)/24</f>
        <v>33.956289375000004</v>
      </c>
      <c r="L116" s="87">
        <f>J116-K116</f>
        <v>1.9537106249999923</v>
      </c>
      <c r="M116" s="87"/>
    </row>
    <row r="117" spans="1:14" x14ac:dyDescent="0.2">
      <c r="A117" s="5" t="s">
        <v>9</v>
      </c>
      <c r="B117" s="6" t="s">
        <v>10</v>
      </c>
      <c r="C117" s="88">
        <f>C99</f>
        <v>179.97</v>
      </c>
      <c r="D117" s="88">
        <f>$D$63</f>
        <v>97.42</v>
      </c>
      <c r="E117" s="88">
        <f>$E$63</f>
        <v>82.55</v>
      </c>
      <c r="F117" s="99">
        <v>0.84450000000000003</v>
      </c>
      <c r="G117" s="88">
        <f>D117*F117</f>
        <v>82.271190000000004</v>
      </c>
      <c r="H117" s="88">
        <f>E117</f>
        <v>82.55</v>
      </c>
      <c r="I117" s="88">
        <f>SUM(G117:H117)</f>
        <v>164.82119</v>
      </c>
      <c r="J117" s="87"/>
      <c r="K117" s="89">
        <f>C117*F117</f>
        <v>151.98466500000001</v>
      </c>
      <c r="L117" s="90">
        <f>I117-K117</f>
        <v>12.836524999999995</v>
      </c>
      <c r="M117" s="87"/>
    </row>
    <row r="118" spans="1:14" x14ac:dyDescent="0.2">
      <c r="A118" s="5" t="s">
        <v>11</v>
      </c>
      <c r="B118" s="83" t="s">
        <v>12</v>
      </c>
      <c r="C118" s="88">
        <f>C100</f>
        <v>734.94</v>
      </c>
      <c r="D118" s="88">
        <f>$D$64</f>
        <v>470.44</v>
      </c>
      <c r="E118" s="88">
        <f>$E$64</f>
        <v>264.5</v>
      </c>
      <c r="F118" s="99">
        <v>0.84450000000000003</v>
      </c>
      <c r="G118" s="88">
        <f>D118*F118</f>
        <v>397.28658000000001</v>
      </c>
      <c r="H118" s="88">
        <f>E118</f>
        <v>264.5</v>
      </c>
      <c r="I118" s="88">
        <f>SUM(G118:H118)</f>
        <v>661.78657999999996</v>
      </c>
      <c r="J118" s="87"/>
      <c r="K118" s="89">
        <f>C118*F118</f>
        <v>620.65683000000001</v>
      </c>
      <c r="L118" s="90">
        <f>I118-K118</f>
        <v>41.129749999999945</v>
      </c>
      <c r="M118" s="87"/>
    </row>
    <row r="119" spans="1:14" x14ac:dyDescent="0.2">
      <c r="A119" s="5"/>
      <c r="B119" s="6"/>
      <c r="C119" s="88"/>
      <c r="D119" s="88"/>
      <c r="E119" s="87"/>
      <c r="F119" s="99"/>
      <c r="G119" s="88"/>
      <c r="H119" s="87"/>
      <c r="I119" s="88"/>
      <c r="J119" s="88"/>
      <c r="K119" s="92"/>
      <c r="L119" s="90"/>
      <c r="M119" s="87"/>
    </row>
    <row r="120" spans="1:14" x14ac:dyDescent="0.2">
      <c r="A120" s="5"/>
      <c r="B120" s="6"/>
      <c r="C120" s="88"/>
      <c r="D120" s="88"/>
      <c r="E120" s="87"/>
      <c r="F120" s="99"/>
      <c r="G120" s="88"/>
      <c r="H120" s="87"/>
      <c r="I120" s="88"/>
      <c r="J120" s="87"/>
      <c r="K120" s="89"/>
      <c r="L120" s="90"/>
      <c r="M120" s="87"/>
      <c r="N120" s="87"/>
    </row>
    <row r="121" spans="1:14" x14ac:dyDescent="0.2">
      <c r="A121" s="5" t="s">
        <v>74</v>
      </c>
      <c r="B121" s="6" t="s">
        <v>75</v>
      </c>
      <c r="C121" s="88"/>
      <c r="D121" s="80" t="s">
        <v>170</v>
      </c>
      <c r="E121" s="87"/>
      <c r="F121" s="99"/>
      <c r="G121" s="88"/>
      <c r="H121" s="87"/>
      <c r="I121" s="88"/>
      <c r="J121" s="87"/>
      <c r="K121" s="89"/>
      <c r="L121" s="90"/>
      <c r="M121" s="87"/>
    </row>
    <row r="122" spans="1:14" ht="15.75" x14ac:dyDescent="0.25">
      <c r="A122" s="84">
        <v>3120</v>
      </c>
      <c r="B122" s="84"/>
      <c r="C122" s="93" t="s">
        <v>38</v>
      </c>
      <c r="D122" s="93" t="s">
        <v>40</v>
      </c>
      <c r="E122" s="93" t="s">
        <v>42</v>
      </c>
      <c r="F122" s="99"/>
      <c r="G122" s="93" t="s">
        <v>45</v>
      </c>
      <c r="H122" s="93" t="s">
        <v>46</v>
      </c>
      <c r="I122" s="93" t="s">
        <v>47</v>
      </c>
      <c r="J122" s="93"/>
      <c r="K122" s="87"/>
      <c r="L122" s="87"/>
      <c r="M122" s="87"/>
    </row>
    <row r="123" spans="1:14" ht="15.75" x14ac:dyDescent="0.25">
      <c r="A123" s="84" t="s">
        <v>0</v>
      </c>
      <c r="B123" s="84"/>
      <c r="C123" s="93" t="s">
        <v>39</v>
      </c>
      <c r="D123" s="93" t="s">
        <v>41</v>
      </c>
      <c r="E123" s="93" t="s">
        <v>43</v>
      </c>
      <c r="F123" s="99" t="s">
        <v>44</v>
      </c>
      <c r="G123" s="93" t="s">
        <v>48</v>
      </c>
      <c r="H123" s="93" t="s">
        <v>41</v>
      </c>
      <c r="I123" s="93" t="s">
        <v>39</v>
      </c>
      <c r="J123" s="93" t="s">
        <v>49</v>
      </c>
      <c r="K123" s="87"/>
      <c r="L123" s="87"/>
      <c r="M123" s="87"/>
    </row>
    <row r="124" spans="1:14" x14ac:dyDescent="0.2">
      <c r="A124" s="5" t="s">
        <v>5</v>
      </c>
      <c r="B124" s="6" t="s">
        <v>6</v>
      </c>
      <c r="C124" s="88">
        <f>C106</f>
        <v>162.1</v>
      </c>
      <c r="D124" s="88">
        <f t="shared" ref="D124:E127" si="5">D106</f>
        <v>111.38</v>
      </c>
      <c r="E124" s="88">
        <f t="shared" si="5"/>
        <v>50.72</v>
      </c>
      <c r="F124" s="99">
        <v>0</v>
      </c>
      <c r="G124" s="88">
        <f t="shared" ref="G124:I124" si="6">G106</f>
        <v>97.802777999999989</v>
      </c>
      <c r="H124" s="88">
        <f t="shared" si="6"/>
        <v>50.72</v>
      </c>
      <c r="I124" s="88">
        <f t="shared" si="6"/>
        <v>148.52277799999999</v>
      </c>
      <c r="J124" s="87"/>
      <c r="K124" s="87">
        <f>C124*F124</f>
        <v>0</v>
      </c>
      <c r="L124" s="87">
        <f>I124-K124</f>
        <v>148.52277799999999</v>
      </c>
      <c r="M124" s="87"/>
    </row>
    <row r="125" spans="1:14" x14ac:dyDescent="0.2">
      <c r="A125" s="5" t="s">
        <v>7</v>
      </c>
      <c r="B125" s="6" t="s">
        <v>8</v>
      </c>
      <c r="C125" s="88">
        <f>C107</f>
        <v>965.01</v>
      </c>
      <c r="D125" s="88">
        <f t="shared" si="5"/>
        <v>663.06</v>
      </c>
      <c r="E125" s="88">
        <f t="shared" si="5"/>
        <v>301.95</v>
      </c>
      <c r="F125" s="99">
        <v>0.85389999999999999</v>
      </c>
      <c r="G125" s="88">
        <f t="shared" ref="G125:I125" si="7">G107</f>
        <v>581.30470200000002</v>
      </c>
      <c r="H125" s="88">
        <f t="shared" si="7"/>
        <v>301.95</v>
      </c>
      <c r="I125" s="88">
        <f t="shared" si="7"/>
        <v>883.25470199999995</v>
      </c>
      <c r="J125" s="88">
        <f>ROUND(I125/24,2)</f>
        <v>36.799999999999997</v>
      </c>
      <c r="K125" s="87">
        <f>(C125*F125)/24</f>
        <v>34.334251625</v>
      </c>
      <c r="L125" s="87">
        <f>J125-K125</f>
        <v>2.4657483749999969</v>
      </c>
      <c r="M125" s="87"/>
    </row>
    <row r="126" spans="1:14" x14ac:dyDescent="0.2">
      <c r="A126" s="5" t="s">
        <v>9</v>
      </c>
      <c r="B126" s="6" t="s">
        <v>10</v>
      </c>
      <c r="C126" s="88">
        <f>C108</f>
        <v>179.97</v>
      </c>
      <c r="D126" s="88">
        <f t="shared" si="5"/>
        <v>97.42</v>
      </c>
      <c r="E126" s="88">
        <f t="shared" si="5"/>
        <v>82.55</v>
      </c>
      <c r="F126" s="99">
        <v>0.85389999999999999</v>
      </c>
      <c r="G126" s="88">
        <f t="shared" ref="G126:I126" si="8">G108</f>
        <v>85.408114000000012</v>
      </c>
      <c r="H126" s="88">
        <f t="shared" si="8"/>
        <v>82.55</v>
      </c>
      <c r="I126" s="88">
        <f t="shared" si="8"/>
        <v>167.95811400000002</v>
      </c>
      <c r="J126" s="85"/>
      <c r="K126" s="87">
        <f>C126*F126</f>
        <v>153.67638299999999</v>
      </c>
      <c r="L126" s="87">
        <f>I126-K126</f>
        <v>14.281731000000036</v>
      </c>
      <c r="M126" s="87"/>
    </row>
    <row r="127" spans="1:14" x14ac:dyDescent="0.2">
      <c r="A127" s="5" t="s">
        <v>11</v>
      </c>
      <c r="B127" s="6" t="s">
        <v>12</v>
      </c>
      <c r="C127" s="88">
        <f>C109</f>
        <v>734.94</v>
      </c>
      <c r="D127" s="88">
        <f t="shared" si="5"/>
        <v>470.44</v>
      </c>
      <c r="E127" s="88">
        <f t="shared" si="5"/>
        <v>264.5</v>
      </c>
      <c r="F127" s="99">
        <v>0.85389999999999999</v>
      </c>
      <c r="G127" s="88">
        <f t="shared" ref="G127:I127" si="9">G109</f>
        <v>412.43474800000001</v>
      </c>
      <c r="H127" s="88">
        <f t="shared" si="9"/>
        <v>264.5</v>
      </c>
      <c r="I127" s="88">
        <f t="shared" si="9"/>
        <v>676.93474800000001</v>
      </c>
      <c r="J127" s="87"/>
      <c r="K127" s="89">
        <f>C127*F127</f>
        <v>627.56526600000007</v>
      </c>
      <c r="L127" s="90">
        <f>I127-K127</f>
        <v>49.369481999999948</v>
      </c>
      <c r="M127" s="87"/>
    </row>
    <row r="128" spans="1:14" x14ac:dyDescent="0.2">
      <c r="A128" s="5"/>
      <c r="B128" s="83"/>
      <c r="C128" s="88"/>
      <c r="D128" s="88"/>
      <c r="E128" s="88"/>
      <c r="F128" s="99"/>
      <c r="G128" s="88"/>
      <c r="H128" s="88"/>
      <c r="I128" s="88"/>
      <c r="J128" s="87"/>
      <c r="K128" s="89"/>
      <c r="L128" s="90"/>
      <c r="M128" s="87"/>
    </row>
    <row r="129" spans="1:13" x14ac:dyDescent="0.2">
      <c r="A129" s="5"/>
      <c r="B129" s="6"/>
      <c r="C129" s="88"/>
      <c r="D129" s="88"/>
      <c r="E129" s="87"/>
      <c r="F129" s="99"/>
      <c r="G129" s="88"/>
      <c r="H129" s="87"/>
      <c r="I129" s="88"/>
      <c r="J129" s="88"/>
      <c r="K129" s="92"/>
      <c r="L129" s="90"/>
      <c r="M129" s="87"/>
    </row>
    <row r="130" spans="1:13" x14ac:dyDescent="0.2">
      <c r="A130" s="5" t="s">
        <v>25</v>
      </c>
      <c r="B130" s="6" t="s">
        <v>26</v>
      </c>
      <c r="C130" s="88"/>
      <c r="D130" s="80" t="s">
        <v>171</v>
      </c>
      <c r="E130" s="87"/>
      <c r="F130" s="99"/>
      <c r="G130" s="88"/>
      <c r="H130" s="87"/>
      <c r="I130" s="88"/>
      <c r="J130" s="87"/>
      <c r="K130" s="89"/>
      <c r="L130" s="90"/>
      <c r="M130" s="87"/>
    </row>
    <row r="131" spans="1:13" x14ac:dyDescent="0.2">
      <c r="A131" s="5">
        <v>9934</v>
      </c>
      <c r="B131" s="6"/>
      <c r="C131" s="88" t="s">
        <v>38</v>
      </c>
      <c r="D131" s="88" t="s">
        <v>40</v>
      </c>
      <c r="E131" s="87" t="s">
        <v>42</v>
      </c>
      <c r="F131" s="99"/>
      <c r="G131" s="88" t="s">
        <v>45</v>
      </c>
      <c r="H131" s="87" t="s">
        <v>46</v>
      </c>
      <c r="I131" s="88" t="s">
        <v>47</v>
      </c>
      <c r="J131" s="87"/>
      <c r="K131" s="89"/>
      <c r="L131" s="90"/>
      <c r="M131" s="87"/>
    </row>
    <row r="132" spans="1:13" x14ac:dyDescent="0.2">
      <c r="A132" s="5" t="s">
        <v>0</v>
      </c>
      <c r="B132" s="6"/>
      <c r="C132" s="88" t="s">
        <v>39</v>
      </c>
      <c r="D132" s="88" t="s">
        <v>41</v>
      </c>
      <c r="E132" s="87" t="s">
        <v>43</v>
      </c>
      <c r="F132" s="99" t="s">
        <v>44</v>
      </c>
      <c r="G132" s="88" t="s">
        <v>48</v>
      </c>
      <c r="H132" s="87" t="s">
        <v>41</v>
      </c>
      <c r="I132" s="88" t="s">
        <v>39</v>
      </c>
      <c r="J132" s="87" t="s">
        <v>49</v>
      </c>
      <c r="K132" s="87"/>
      <c r="L132" s="87"/>
      <c r="M132" s="87"/>
    </row>
    <row r="133" spans="1:13" ht="15.75" x14ac:dyDescent="0.25">
      <c r="A133" s="5" t="s">
        <v>5</v>
      </c>
      <c r="B133" s="6" t="s">
        <v>6</v>
      </c>
      <c r="C133" s="88">
        <f>C115</f>
        <v>162.1</v>
      </c>
      <c r="D133" s="88">
        <f>$D$61</f>
        <v>111.38</v>
      </c>
      <c r="E133" s="88">
        <f>E$61</f>
        <v>50.72</v>
      </c>
      <c r="F133" s="100">
        <v>0</v>
      </c>
      <c r="G133" s="88">
        <f>D133*F133</f>
        <v>0</v>
      </c>
      <c r="H133" s="88">
        <f>E133</f>
        <v>50.72</v>
      </c>
      <c r="I133" s="88">
        <f>SUM(G133:H133)</f>
        <v>50.72</v>
      </c>
      <c r="J133" s="93"/>
      <c r="K133" s="87">
        <f>C133*F133</f>
        <v>0</v>
      </c>
      <c r="L133" s="87">
        <f>I133-K133</f>
        <v>50.72</v>
      </c>
      <c r="M133" s="87"/>
    </row>
    <row r="134" spans="1:13" x14ac:dyDescent="0.2">
      <c r="A134" s="5" t="s">
        <v>7</v>
      </c>
      <c r="B134" s="6" t="s">
        <v>8</v>
      </c>
      <c r="C134" s="88">
        <f>C116</f>
        <v>965.01</v>
      </c>
      <c r="D134" s="88">
        <f>$D$62</f>
        <v>663.06</v>
      </c>
      <c r="E134" s="88">
        <f>$E$62</f>
        <v>301.95</v>
      </c>
      <c r="F134" s="100">
        <v>0.8</v>
      </c>
      <c r="G134" s="88">
        <f>D134*F134</f>
        <v>530.44799999999998</v>
      </c>
      <c r="H134" s="88">
        <f>E134</f>
        <v>301.95</v>
      </c>
      <c r="I134" s="88">
        <f>SUM(G134:H134)</f>
        <v>832.39799999999991</v>
      </c>
      <c r="J134" s="88">
        <f>ROUND(I134/24,2)</f>
        <v>34.68</v>
      </c>
      <c r="K134" s="87">
        <f>(C134*F134)/24</f>
        <v>32.167000000000002</v>
      </c>
      <c r="L134" s="87">
        <f>J134-K134</f>
        <v>2.5129999999999981</v>
      </c>
      <c r="M134" s="87"/>
    </row>
    <row r="135" spans="1:13" x14ac:dyDescent="0.2">
      <c r="A135" s="5" t="s">
        <v>9</v>
      </c>
      <c r="B135" s="6" t="s">
        <v>10</v>
      </c>
      <c r="C135" s="88">
        <f>C117</f>
        <v>179.97</v>
      </c>
      <c r="D135" s="88">
        <f>$D$63</f>
        <v>97.42</v>
      </c>
      <c r="E135" s="88">
        <f>$E$63</f>
        <v>82.55</v>
      </c>
      <c r="F135" s="100">
        <v>0.8</v>
      </c>
      <c r="G135" s="88">
        <f>D135*F135</f>
        <v>77.936000000000007</v>
      </c>
      <c r="H135" s="88">
        <f>E135</f>
        <v>82.55</v>
      </c>
      <c r="I135" s="88">
        <f>SUM(G135:H135)</f>
        <v>160.48599999999999</v>
      </c>
      <c r="J135" s="85"/>
      <c r="K135" s="87">
        <f>C135*F135</f>
        <v>143.976</v>
      </c>
      <c r="L135" s="87">
        <f>I135-K135</f>
        <v>16.509999999999991</v>
      </c>
      <c r="M135" s="87"/>
    </row>
    <row r="136" spans="1:13" x14ac:dyDescent="0.2">
      <c r="A136" s="5" t="s">
        <v>11</v>
      </c>
      <c r="B136" s="6" t="s">
        <v>12</v>
      </c>
      <c r="C136" s="88">
        <f>C118</f>
        <v>734.94</v>
      </c>
      <c r="D136" s="88">
        <f>$D$64</f>
        <v>470.44</v>
      </c>
      <c r="E136" s="88">
        <f>$E$64</f>
        <v>264.5</v>
      </c>
      <c r="F136" s="100">
        <v>0.8</v>
      </c>
      <c r="G136" s="88">
        <f>D136*F136</f>
        <v>376.35200000000003</v>
      </c>
      <c r="H136" s="88">
        <f>E136</f>
        <v>264.5</v>
      </c>
      <c r="I136" s="88">
        <f>SUM(G136:H136)</f>
        <v>640.85200000000009</v>
      </c>
      <c r="J136" s="85"/>
      <c r="K136" s="87">
        <f>C136*F136</f>
        <v>587.95200000000011</v>
      </c>
      <c r="L136" s="87">
        <f>I136-K136</f>
        <v>52.899999999999977</v>
      </c>
      <c r="M136" s="87"/>
    </row>
    <row r="137" spans="1:13" x14ac:dyDescent="0.2">
      <c r="A137" s="5"/>
      <c r="B137" s="6"/>
      <c r="C137" s="88"/>
      <c r="D137" s="88"/>
      <c r="E137" s="88"/>
      <c r="F137" s="99"/>
      <c r="G137" s="88"/>
      <c r="H137" s="87"/>
      <c r="I137" s="88"/>
      <c r="J137" s="87"/>
      <c r="K137" s="89"/>
      <c r="L137" s="90"/>
      <c r="M137" s="87"/>
    </row>
    <row r="138" spans="1:13" x14ac:dyDescent="0.2">
      <c r="A138" s="5"/>
      <c r="B138" s="83"/>
      <c r="C138" s="88"/>
      <c r="D138" s="88"/>
      <c r="E138" s="88"/>
      <c r="F138" s="99"/>
      <c r="G138" s="88"/>
      <c r="H138" s="88"/>
      <c r="I138" s="88"/>
      <c r="J138" s="87"/>
      <c r="K138" s="89"/>
      <c r="L138" s="90"/>
      <c r="M138" s="87"/>
    </row>
    <row r="139" spans="1:13" x14ac:dyDescent="0.2">
      <c r="A139" s="5" t="s">
        <v>28</v>
      </c>
      <c r="B139" s="6" t="s">
        <v>73</v>
      </c>
      <c r="C139" s="88"/>
      <c r="D139" s="80" t="s">
        <v>176</v>
      </c>
      <c r="E139" s="87"/>
      <c r="F139" s="99"/>
      <c r="G139" s="88"/>
      <c r="H139" s="87"/>
      <c r="I139" s="88"/>
      <c r="J139" s="88"/>
      <c r="K139" s="92"/>
      <c r="L139" s="90"/>
      <c r="M139" s="87"/>
    </row>
    <row r="140" spans="1:13" x14ac:dyDescent="0.2">
      <c r="A140" s="5">
        <v>5720</v>
      </c>
      <c r="B140" s="6"/>
      <c r="C140" s="88" t="s">
        <v>38</v>
      </c>
      <c r="D140" s="88" t="s">
        <v>40</v>
      </c>
      <c r="E140" s="87" t="s">
        <v>42</v>
      </c>
      <c r="F140" s="99"/>
      <c r="G140" s="88" t="s">
        <v>45</v>
      </c>
      <c r="H140" s="87" t="s">
        <v>46</v>
      </c>
      <c r="I140" s="88" t="s">
        <v>47</v>
      </c>
      <c r="J140" s="87"/>
      <c r="K140" s="89"/>
      <c r="L140" s="90"/>
      <c r="M140" s="87"/>
    </row>
    <row r="141" spans="1:13" x14ac:dyDescent="0.2">
      <c r="A141" s="5" t="s">
        <v>0</v>
      </c>
      <c r="B141" s="6"/>
      <c r="C141" s="88" t="s">
        <v>39</v>
      </c>
      <c r="D141" s="88" t="s">
        <v>41</v>
      </c>
      <c r="E141" s="87" t="s">
        <v>43</v>
      </c>
      <c r="F141" s="99" t="s">
        <v>44</v>
      </c>
      <c r="G141" s="88" t="s">
        <v>48</v>
      </c>
      <c r="H141" s="87" t="s">
        <v>41</v>
      </c>
      <c r="I141" s="88" t="s">
        <v>39</v>
      </c>
      <c r="J141" s="87" t="s">
        <v>49</v>
      </c>
      <c r="K141" s="89"/>
      <c r="L141" s="90"/>
      <c r="M141" s="87"/>
    </row>
    <row r="142" spans="1:13" ht="15.75" x14ac:dyDescent="0.25">
      <c r="A142" s="5" t="s">
        <v>5</v>
      </c>
      <c r="B142" s="6" t="s">
        <v>6</v>
      </c>
      <c r="C142" s="88">
        <f>C124</f>
        <v>162.1</v>
      </c>
      <c r="D142" s="88">
        <f>$D$61</f>
        <v>111.38</v>
      </c>
      <c r="E142" s="88">
        <f>E$61</f>
        <v>50.72</v>
      </c>
      <c r="F142" s="99">
        <v>0</v>
      </c>
      <c r="G142" s="88">
        <f>D142*F142</f>
        <v>0</v>
      </c>
      <c r="H142" s="88">
        <f>E142</f>
        <v>50.72</v>
      </c>
      <c r="I142" s="88">
        <f>SUM(G142:H142)</f>
        <v>50.72</v>
      </c>
      <c r="J142" s="93"/>
      <c r="K142" s="87">
        <f>C142*F142</f>
        <v>0</v>
      </c>
      <c r="L142" s="87">
        <f>I142-K142</f>
        <v>50.72</v>
      </c>
      <c r="M142" s="87"/>
    </row>
    <row r="143" spans="1:13" x14ac:dyDescent="0.2">
      <c r="A143" s="5" t="s">
        <v>7</v>
      </c>
      <c r="B143" s="6" t="s">
        <v>8</v>
      </c>
      <c r="C143" s="88">
        <f>C125</f>
        <v>965.01</v>
      </c>
      <c r="D143" s="88">
        <f>$D$62</f>
        <v>663.06</v>
      </c>
      <c r="E143" s="88">
        <f>$E$62</f>
        <v>301.95</v>
      </c>
      <c r="F143" s="99">
        <v>0.92010000000000003</v>
      </c>
      <c r="G143" s="88">
        <f>D143*F143</f>
        <v>610.08150599999999</v>
      </c>
      <c r="H143" s="88">
        <f>E143</f>
        <v>301.95</v>
      </c>
      <c r="I143" s="88">
        <f>SUM(G143:H143)</f>
        <v>912.03150600000004</v>
      </c>
      <c r="J143" s="88">
        <f>ROUND(I143/24,2)</f>
        <v>38</v>
      </c>
      <c r="K143" s="87">
        <f>(C143*F143)/24</f>
        <v>36.996070875000001</v>
      </c>
      <c r="L143" s="87">
        <f>J143-K143</f>
        <v>1.0039291249999991</v>
      </c>
      <c r="M143" s="87"/>
    </row>
    <row r="144" spans="1:13" x14ac:dyDescent="0.2">
      <c r="A144" s="5" t="s">
        <v>9</v>
      </c>
      <c r="B144" s="6" t="s">
        <v>10</v>
      </c>
      <c r="C144" s="88">
        <f>C126</f>
        <v>179.97</v>
      </c>
      <c r="D144" s="88">
        <f>$D$63</f>
        <v>97.42</v>
      </c>
      <c r="E144" s="88">
        <f>$E$63</f>
        <v>82.55</v>
      </c>
      <c r="F144" s="99">
        <v>0.92010000000000003</v>
      </c>
      <c r="G144" s="88">
        <f>D144*F144</f>
        <v>89.636142000000007</v>
      </c>
      <c r="H144" s="88">
        <f>E144</f>
        <v>82.55</v>
      </c>
      <c r="I144" s="88">
        <f>SUM(G144:H144)</f>
        <v>172.18614200000002</v>
      </c>
      <c r="J144" s="87"/>
      <c r="K144" s="87">
        <f>C144*F144</f>
        <v>165.590397</v>
      </c>
      <c r="L144" s="87">
        <f>I144-K144</f>
        <v>6.5957450000000222</v>
      </c>
      <c r="M144" s="87"/>
    </row>
    <row r="145" spans="1:13" x14ac:dyDescent="0.2">
      <c r="A145" s="5" t="s">
        <v>11</v>
      </c>
      <c r="B145" s="6" t="s">
        <v>12</v>
      </c>
      <c r="C145" s="88">
        <f>C127</f>
        <v>734.94</v>
      </c>
      <c r="D145" s="88">
        <f>$D$64</f>
        <v>470.44</v>
      </c>
      <c r="E145" s="88">
        <f>$E$64</f>
        <v>264.5</v>
      </c>
      <c r="F145" s="99">
        <v>0.92010000000000003</v>
      </c>
      <c r="G145" s="88">
        <f>D145*F145</f>
        <v>432.85184400000003</v>
      </c>
      <c r="H145" s="88">
        <f>E145</f>
        <v>264.5</v>
      </c>
      <c r="I145" s="88">
        <f>SUM(G145:H145)</f>
        <v>697.35184400000003</v>
      </c>
      <c r="J145" s="85"/>
      <c r="K145" s="87">
        <f>C145*F145</f>
        <v>676.21829400000013</v>
      </c>
      <c r="L145" s="87">
        <f>I145-K145</f>
        <v>21.1335499999999</v>
      </c>
      <c r="M145" s="87"/>
    </row>
    <row r="146" spans="1:13" x14ac:dyDescent="0.2">
      <c r="A146" s="6"/>
      <c r="B146" s="6"/>
      <c r="C146" s="85"/>
      <c r="D146" s="86"/>
      <c r="E146" s="85"/>
      <c r="F146" s="99"/>
      <c r="G146" s="85"/>
      <c r="H146" s="85"/>
      <c r="I146" s="85"/>
      <c r="J146" s="85"/>
      <c r="K146" s="87"/>
      <c r="L146" s="87"/>
      <c r="M146" s="87"/>
    </row>
    <row r="147" spans="1:13" x14ac:dyDescent="0.2">
      <c r="A147" s="5"/>
      <c r="B147" s="6"/>
      <c r="C147" s="88"/>
      <c r="D147" s="88"/>
      <c r="E147" s="87"/>
      <c r="F147" s="99"/>
      <c r="G147" s="88"/>
      <c r="H147" s="87"/>
      <c r="I147" s="88"/>
      <c r="J147" s="87"/>
      <c r="K147" s="89"/>
      <c r="L147" s="90"/>
      <c r="M147" s="87" t="s">
        <v>123</v>
      </c>
    </row>
    <row r="148" spans="1:13" x14ac:dyDescent="0.2">
      <c r="A148" s="5" t="s">
        <v>163</v>
      </c>
      <c r="B148" s="83" t="s">
        <v>124</v>
      </c>
      <c r="C148" s="88"/>
      <c r="D148" s="80" t="s">
        <v>125</v>
      </c>
      <c r="E148" s="88"/>
      <c r="F148" s="99"/>
      <c r="G148" s="88"/>
      <c r="H148" s="88"/>
      <c r="I148" s="88"/>
      <c r="J148" s="87"/>
      <c r="K148" s="89"/>
      <c r="L148" s="90"/>
      <c r="M148" s="87"/>
    </row>
    <row r="149" spans="1:13" x14ac:dyDescent="0.2">
      <c r="A149" s="5"/>
      <c r="B149" s="6"/>
      <c r="C149" s="88"/>
      <c r="D149" s="88"/>
      <c r="E149" s="87"/>
      <c r="F149" s="99"/>
      <c r="G149" s="88"/>
      <c r="H149" s="87"/>
      <c r="I149" s="88"/>
      <c r="J149" s="88"/>
      <c r="K149" s="92"/>
      <c r="L149" s="90"/>
      <c r="M149" s="87"/>
    </row>
    <row r="150" spans="1:13" x14ac:dyDescent="0.2">
      <c r="A150" s="5"/>
      <c r="B150" s="6"/>
      <c r="C150" s="88" t="s">
        <v>38</v>
      </c>
      <c r="D150" s="88" t="s">
        <v>40</v>
      </c>
      <c r="E150" s="87" t="s">
        <v>42</v>
      </c>
      <c r="F150" s="99"/>
      <c r="G150" s="88" t="s">
        <v>45</v>
      </c>
      <c r="H150" s="87" t="s">
        <v>46</v>
      </c>
      <c r="I150" s="88" t="s">
        <v>47</v>
      </c>
      <c r="J150" s="87"/>
      <c r="K150" s="89"/>
      <c r="L150" s="90"/>
      <c r="M150" s="87"/>
    </row>
    <row r="151" spans="1:13" x14ac:dyDescent="0.2">
      <c r="A151" s="5" t="s">
        <v>0</v>
      </c>
      <c r="B151" s="6"/>
      <c r="C151" s="88" t="s">
        <v>39</v>
      </c>
      <c r="D151" s="88" t="s">
        <v>41</v>
      </c>
      <c r="E151" s="87" t="s">
        <v>43</v>
      </c>
      <c r="F151" s="99" t="s">
        <v>44</v>
      </c>
      <c r="G151" s="88" t="s">
        <v>48</v>
      </c>
      <c r="H151" s="87" t="s">
        <v>41</v>
      </c>
      <c r="I151" s="88" t="s">
        <v>39</v>
      </c>
      <c r="J151" s="87" t="s">
        <v>49</v>
      </c>
      <c r="K151" s="89"/>
      <c r="L151" s="90"/>
      <c r="M151" s="87"/>
    </row>
    <row r="152" spans="1:13" ht="15.75" x14ac:dyDescent="0.25">
      <c r="A152" s="5" t="s">
        <v>5</v>
      </c>
      <c r="B152" s="6" t="s">
        <v>6</v>
      </c>
      <c r="C152" s="88">
        <f>+C124</f>
        <v>162.1</v>
      </c>
      <c r="D152" s="88">
        <f>$D$61</f>
        <v>111.38</v>
      </c>
      <c r="E152" s="88">
        <f>E$61</f>
        <v>50.72</v>
      </c>
      <c r="F152" s="99">
        <v>0.84970000000000001</v>
      </c>
      <c r="G152" s="88">
        <f>D152*F152</f>
        <v>94.639585999999994</v>
      </c>
      <c r="H152" s="88">
        <f t="shared" ref="H152" si="10">+H124</f>
        <v>50.72</v>
      </c>
      <c r="I152" s="88">
        <f>SUM(G152:H152)</f>
        <v>145.35958599999998</v>
      </c>
      <c r="J152" s="93"/>
      <c r="K152" s="87"/>
      <c r="L152" s="87"/>
      <c r="M152" s="87"/>
    </row>
    <row r="153" spans="1:13" x14ac:dyDescent="0.2">
      <c r="A153" s="5" t="s">
        <v>7</v>
      </c>
      <c r="B153" s="6" t="s">
        <v>8</v>
      </c>
      <c r="C153" s="88">
        <f>+C125</f>
        <v>965.01</v>
      </c>
      <c r="D153" s="88">
        <f>$D$62</f>
        <v>663.06</v>
      </c>
      <c r="E153" s="88">
        <f>$E$62</f>
        <v>301.95</v>
      </c>
      <c r="F153" s="99">
        <v>0.87949999999999995</v>
      </c>
      <c r="G153" s="88">
        <f t="shared" ref="G153:G155" si="11">D153*F153</f>
        <v>583.16126999999994</v>
      </c>
      <c r="H153" s="88">
        <f t="shared" ref="H153" si="12">+H125</f>
        <v>301.95</v>
      </c>
      <c r="I153" s="88">
        <f t="shared" ref="I153:I155" si="13">SUM(G153:H153)</f>
        <v>885.11126999999988</v>
      </c>
      <c r="J153" s="88">
        <f>ROUND(I153/24,2)</f>
        <v>36.880000000000003</v>
      </c>
      <c r="K153" s="87"/>
      <c r="L153" s="87"/>
      <c r="M153" s="87"/>
    </row>
    <row r="154" spans="1:13" x14ac:dyDescent="0.2">
      <c r="A154" s="5" t="s">
        <v>9</v>
      </c>
      <c r="B154" s="6" t="s">
        <v>10</v>
      </c>
      <c r="C154" s="88">
        <f>C126</f>
        <v>179.97</v>
      </c>
      <c r="D154" s="88">
        <f>$D$63</f>
        <v>97.42</v>
      </c>
      <c r="E154" s="88">
        <f>$E$63</f>
        <v>82.55</v>
      </c>
      <c r="F154" s="99">
        <v>0.87949999999999995</v>
      </c>
      <c r="G154" s="88">
        <f t="shared" si="11"/>
        <v>85.680889999999991</v>
      </c>
      <c r="H154" s="88">
        <f t="shared" ref="H154" si="14">+H126</f>
        <v>82.55</v>
      </c>
      <c r="I154" s="88">
        <f t="shared" si="13"/>
        <v>168.23088999999999</v>
      </c>
      <c r="J154" s="87"/>
      <c r="K154" s="87"/>
      <c r="L154" s="87"/>
      <c r="M154" s="87"/>
    </row>
    <row r="155" spans="1:13" x14ac:dyDescent="0.2">
      <c r="A155" s="5" t="s">
        <v>11</v>
      </c>
      <c r="B155" s="6" t="s">
        <v>12</v>
      </c>
      <c r="C155" s="88">
        <f>C127</f>
        <v>734.94</v>
      </c>
      <c r="D155" s="88">
        <f>$D$64</f>
        <v>470.44</v>
      </c>
      <c r="E155" s="88">
        <f>$E$64</f>
        <v>264.5</v>
      </c>
      <c r="F155" s="99">
        <v>0.87949999999999995</v>
      </c>
      <c r="G155" s="88">
        <f t="shared" si="11"/>
        <v>413.75197999999995</v>
      </c>
      <c r="H155" s="88">
        <f t="shared" ref="H155" si="15">+H127</f>
        <v>264.5</v>
      </c>
      <c r="I155" s="88">
        <f t="shared" si="13"/>
        <v>678.25198</v>
      </c>
      <c r="J155" s="85"/>
      <c r="K155" s="87"/>
      <c r="L155" s="87"/>
      <c r="M155" s="87"/>
    </row>
    <row r="156" spans="1:13" x14ac:dyDescent="0.2">
      <c r="A156" s="83" t="s">
        <v>166</v>
      </c>
      <c r="B156" s="6"/>
      <c r="C156" s="85"/>
      <c r="D156" s="86"/>
      <c r="E156" s="85"/>
      <c r="F156" s="99"/>
      <c r="G156" s="85"/>
      <c r="H156" s="85"/>
      <c r="I156" s="85"/>
      <c r="J156" s="85"/>
      <c r="K156" s="87"/>
      <c r="L156" s="87"/>
      <c r="M156" s="87"/>
    </row>
    <row r="157" spans="1:13" x14ac:dyDescent="0.2">
      <c r="A157" s="5"/>
      <c r="B157" s="6"/>
      <c r="C157" s="88"/>
      <c r="D157" s="88"/>
      <c r="E157" s="87"/>
      <c r="F157" s="99"/>
      <c r="G157" s="88"/>
      <c r="H157" s="87"/>
      <c r="I157" s="88"/>
      <c r="J157" s="87"/>
      <c r="K157" s="89"/>
      <c r="L157" s="90"/>
      <c r="M157" s="87"/>
    </row>
    <row r="158" spans="1:13" x14ac:dyDescent="0.2">
      <c r="A158" s="101" t="s">
        <v>163</v>
      </c>
      <c r="B158" s="101" t="s">
        <v>130</v>
      </c>
      <c r="C158" s="103"/>
      <c r="D158" s="104" t="s">
        <v>129</v>
      </c>
      <c r="E158" s="105"/>
      <c r="F158" s="101" t="s">
        <v>167</v>
      </c>
      <c r="G158" s="103"/>
      <c r="H158" s="105"/>
      <c r="I158" s="103"/>
      <c r="J158" s="105"/>
      <c r="K158" s="89"/>
      <c r="L158" s="90"/>
      <c r="M158" s="87" t="s">
        <v>164</v>
      </c>
    </row>
    <row r="159" spans="1:13" x14ac:dyDescent="0.2">
      <c r="A159" s="101"/>
      <c r="B159" s="106"/>
      <c r="C159" s="103"/>
      <c r="D159" s="103"/>
      <c r="E159" s="105"/>
      <c r="F159" s="107"/>
      <c r="G159" s="103"/>
      <c r="H159" s="105"/>
      <c r="I159" s="103"/>
      <c r="J159" s="103"/>
      <c r="K159" s="92"/>
      <c r="L159" s="90"/>
      <c r="M159" s="87"/>
    </row>
    <row r="160" spans="1:13" x14ac:dyDescent="0.2">
      <c r="A160" s="101"/>
      <c r="B160" s="106"/>
      <c r="C160" s="103" t="s">
        <v>38</v>
      </c>
      <c r="D160" s="103" t="s">
        <v>40</v>
      </c>
      <c r="E160" s="105" t="s">
        <v>42</v>
      </c>
      <c r="F160" s="107"/>
      <c r="G160" s="103" t="s">
        <v>45</v>
      </c>
      <c r="H160" s="105" t="s">
        <v>46</v>
      </c>
      <c r="I160" s="103" t="s">
        <v>47</v>
      </c>
      <c r="J160" s="105"/>
      <c r="K160" s="89"/>
      <c r="L160" s="90"/>
      <c r="M160" s="87"/>
    </row>
    <row r="161" spans="1:13" x14ac:dyDescent="0.2">
      <c r="A161" s="101" t="s">
        <v>0</v>
      </c>
      <c r="B161" s="106"/>
      <c r="C161" s="103" t="s">
        <v>39</v>
      </c>
      <c r="D161" s="103" t="s">
        <v>41</v>
      </c>
      <c r="E161" s="105" t="s">
        <v>43</v>
      </c>
      <c r="F161" s="107" t="s">
        <v>44</v>
      </c>
      <c r="G161" s="103" t="s">
        <v>48</v>
      </c>
      <c r="H161" s="105" t="s">
        <v>41</v>
      </c>
      <c r="I161" s="103" t="s">
        <v>39</v>
      </c>
      <c r="J161" s="105" t="s">
        <v>49</v>
      </c>
      <c r="K161" s="89"/>
      <c r="L161" s="90"/>
      <c r="M161" s="87"/>
    </row>
    <row r="162" spans="1:13" x14ac:dyDescent="0.2">
      <c r="A162" s="101" t="s">
        <v>5</v>
      </c>
      <c r="B162" s="106" t="s">
        <v>6</v>
      </c>
      <c r="C162" s="103">
        <f>+C152</f>
        <v>162.1</v>
      </c>
      <c r="D162" s="103">
        <f>$D$61</f>
        <v>111.38</v>
      </c>
      <c r="E162" s="103">
        <f>E$61</f>
        <v>50.72</v>
      </c>
      <c r="F162" s="107">
        <v>0.86150000000000004</v>
      </c>
      <c r="G162" s="103">
        <f>D162*F162</f>
        <v>95.953869999999995</v>
      </c>
      <c r="H162" s="103">
        <f>E162</f>
        <v>50.72</v>
      </c>
      <c r="I162" s="103">
        <f>SUM(G162:H162)</f>
        <v>146.67386999999999</v>
      </c>
      <c r="J162" s="105"/>
      <c r="K162" s="87"/>
      <c r="L162" s="87"/>
      <c r="M162" s="87"/>
    </row>
    <row r="163" spans="1:13" x14ac:dyDescent="0.2">
      <c r="A163" s="101" t="s">
        <v>7</v>
      </c>
      <c r="B163" s="106" t="s">
        <v>8</v>
      </c>
      <c r="C163" s="103">
        <f>+C153</f>
        <v>965.01</v>
      </c>
      <c r="D163" s="103">
        <f>$D$62</f>
        <v>663.06</v>
      </c>
      <c r="E163" s="103">
        <f>$E$62</f>
        <v>301.95</v>
      </c>
      <c r="F163" s="107">
        <f>F162</f>
        <v>0.86150000000000004</v>
      </c>
      <c r="G163" s="103">
        <f>D163*F163</f>
        <v>571.22618999999997</v>
      </c>
      <c r="H163" s="103">
        <f>E163</f>
        <v>301.95</v>
      </c>
      <c r="I163" s="103">
        <f>SUM(G163:H163)</f>
        <v>873.17618999999991</v>
      </c>
      <c r="J163" s="105">
        <f>ROUND(I163/24,2)</f>
        <v>36.380000000000003</v>
      </c>
      <c r="K163" s="87"/>
      <c r="L163" s="87"/>
      <c r="M163" s="87"/>
    </row>
    <row r="164" spans="1:13" x14ac:dyDescent="0.2">
      <c r="A164" s="101" t="s">
        <v>9</v>
      </c>
      <c r="B164" s="106" t="s">
        <v>10</v>
      </c>
      <c r="C164" s="103">
        <f>+C154</f>
        <v>179.97</v>
      </c>
      <c r="D164" s="103">
        <f>$D$63</f>
        <v>97.42</v>
      </c>
      <c r="E164" s="103">
        <f>$E$63</f>
        <v>82.55</v>
      </c>
      <c r="F164" s="107">
        <f>F163</f>
        <v>0.86150000000000004</v>
      </c>
      <c r="G164" s="103">
        <f>D164*F164</f>
        <v>83.927330000000012</v>
      </c>
      <c r="H164" s="103">
        <f>E164</f>
        <v>82.55</v>
      </c>
      <c r="I164" s="103">
        <f>SUM(G164:H164)</f>
        <v>166.47732999999999</v>
      </c>
      <c r="J164" s="105"/>
      <c r="K164" s="87"/>
      <c r="L164" s="87"/>
      <c r="M164" s="87"/>
    </row>
    <row r="165" spans="1:13" x14ac:dyDescent="0.2">
      <c r="A165" s="101" t="s">
        <v>11</v>
      </c>
      <c r="B165" s="106" t="s">
        <v>12</v>
      </c>
      <c r="C165" s="103">
        <f>+C155</f>
        <v>734.94</v>
      </c>
      <c r="D165" s="103">
        <f>$D$64</f>
        <v>470.44</v>
      </c>
      <c r="E165" s="103">
        <f>$E$64</f>
        <v>264.5</v>
      </c>
      <c r="F165" s="107">
        <f>F164</f>
        <v>0.86150000000000004</v>
      </c>
      <c r="G165" s="103">
        <f>D165*F165</f>
        <v>405.28406000000001</v>
      </c>
      <c r="H165" s="103">
        <f>E165</f>
        <v>264.5</v>
      </c>
      <c r="I165" s="103">
        <f>SUM(G165:H165)</f>
        <v>669.78405999999995</v>
      </c>
      <c r="J165" s="105"/>
      <c r="K165" s="87"/>
      <c r="L165" s="87"/>
      <c r="M165" s="87"/>
    </row>
    <row r="166" spans="1:13" x14ac:dyDescent="0.2">
      <c r="A166" s="6"/>
      <c r="B166" s="6"/>
      <c r="C166" s="85"/>
      <c r="D166" s="86"/>
      <c r="E166" s="85"/>
      <c r="F166" s="99"/>
      <c r="G166" s="85"/>
      <c r="H166" s="85"/>
      <c r="I166" s="85"/>
      <c r="J166" s="85"/>
      <c r="K166" s="87"/>
      <c r="L166" s="87"/>
      <c r="M166" s="87"/>
    </row>
    <row r="167" spans="1:13" x14ac:dyDescent="0.2">
      <c r="A167" s="5" t="s">
        <v>163</v>
      </c>
      <c r="B167" s="5" t="s">
        <v>121</v>
      </c>
      <c r="C167" s="80"/>
      <c r="D167" s="80" t="s">
        <v>165</v>
      </c>
      <c r="E167" s="85"/>
      <c r="F167" s="99"/>
      <c r="G167" s="85"/>
      <c r="H167" s="85"/>
      <c r="I167" s="85"/>
      <c r="J167" s="85"/>
      <c r="K167" s="87"/>
      <c r="L167" s="87"/>
      <c r="M167" s="87"/>
    </row>
    <row r="168" spans="1:13" x14ac:dyDescent="0.2">
      <c r="A168" s="5"/>
      <c r="B168" s="6"/>
      <c r="C168" s="88"/>
      <c r="D168" s="88"/>
      <c r="E168" s="87"/>
      <c r="F168" s="99"/>
      <c r="G168" s="88"/>
      <c r="H168" s="87"/>
      <c r="I168" s="88"/>
      <c r="J168" s="87"/>
      <c r="K168" s="87"/>
      <c r="L168" s="87"/>
      <c r="M168" s="87"/>
    </row>
    <row r="169" spans="1:13" x14ac:dyDescent="0.2">
      <c r="A169" s="5"/>
      <c r="B169" s="83"/>
      <c r="C169" s="88" t="s">
        <v>38</v>
      </c>
      <c r="D169" s="88" t="s">
        <v>40</v>
      </c>
      <c r="E169" s="88" t="s">
        <v>42</v>
      </c>
      <c r="F169" s="99"/>
      <c r="G169" s="88" t="s">
        <v>45</v>
      </c>
      <c r="H169" s="88" t="s">
        <v>46</v>
      </c>
      <c r="I169" s="88" t="s">
        <v>47</v>
      </c>
      <c r="J169" s="87"/>
      <c r="K169" s="87"/>
      <c r="L169" s="87"/>
      <c r="M169" s="87"/>
    </row>
    <row r="170" spans="1:13" x14ac:dyDescent="0.2">
      <c r="A170" s="5" t="s">
        <v>0</v>
      </c>
      <c r="B170" s="6"/>
      <c r="C170" s="88" t="s">
        <v>39</v>
      </c>
      <c r="D170" s="88" t="s">
        <v>41</v>
      </c>
      <c r="E170" s="87" t="s">
        <v>43</v>
      </c>
      <c r="F170" s="99" t="s">
        <v>44</v>
      </c>
      <c r="G170" s="88" t="s">
        <v>48</v>
      </c>
      <c r="H170" s="87" t="s">
        <v>41</v>
      </c>
      <c r="I170" s="88" t="s">
        <v>39</v>
      </c>
      <c r="J170" s="88" t="s">
        <v>49</v>
      </c>
      <c r="K170" s="87"/>
      <c r="L170" s="87"/>
      <c r="M170" s="87"/>
    </row>
    <row r="171" spans="1:13" x14ac:dyDescent="0.2">
      <c r="A171" s="5" t="s">
        <v>5</v>
      </c>
      <c r="B171" s="6" t="s">
        <v>6</v>
      </c>
      <c r="C171" s="88">
        <f>C133</f>
        <v>162.1</v>
      </c>
      <c r="D171" s="88">
        <f>$D$61</f>
        <v>111.38</v>
      </c>
      <c r="E171" s="88">
        <f>E$61</f>
        <v>50.72</v>
      </c>
      <c r="F171" s="99">
        <v>0.87439999999999996</v>
      </c>
      <c r="G171" s="88">
        <f>D171*F171</f>
        <v>97.390671999999995</v>
      </c>
      <c r="H171" s="88">
        <f>E171</f>
        <v>50.72</v>
      </c>
      <c r="I171" s="88">
        <f>SUM(G171:H171)</f>
        <v>148.11067199999999</v>
      </c>
      <c r="J171" s="87"/>
      <c r="K171" s="87"/>
      <c r="L171" s="87"/>
      <c r="M171" s="87"/>
    </row>
    <row r="172" spans="1:13" x14ac:dyDescent="0.2">
      <c r="A172" s="5" t="s">
        <v>7</v>
      </c>
      <c r="B172" s="6" t="s">
        <v>8</v>
      </c>
      <c r="C172" s="88">
        <f>C134</f>
        <v>965.01</v>
      </c>
      <c r="D172" s="88">
        <f>$D$62</f>
        <v>663.06</v>
      </c>
      <c r="E172" s="88">
        <f>$E$62</f>
        <v>301.95</v>
      </c>
      <c r="F172" s="99">
        <v>0.84960000000000002</v>
      </c>
      <c r="G172" s="88">
        <f>D172*F172</f>
        <v>563.33577600000001</v>
      </c>
      <c r="H172" s="88">
        <f>E172</f>
        <v>301.95</v>
      </c>
      <c r="I172" s="88">
        <f>SUM(G172:H172)</f>
        <v>865.28577599999994</v>
      </c>
      <c r="J172" s="88">
        <f>ROUND(I172/24,2)</f>
        <v>36.049999999999997</v>
      </c>
      <c r="K172" s="87"/>
      <c r="L172" s="87"/>
      <c r="M172" s="87"/>
    </row>
    <row r="173" spans="1:13" x14ac:dyDescent="0.2">
      <c r="A173" s="5" t="s">
        <v>9</v>
      </c>
      <c r="B173" s="6" t="s">
        <v>10</v>
      </c>
      <c r="C173" s="88">
        <f>C135</f>
        <v>179.97</v>
      </c>
      <c r="D173" s="88">
        <f>$D$63</f>
        <v>97.42</v>
      </c>
      <c r="E173" s="88">
        <f>$E$63</f>
        <v>82.55</v>
      </c>
      <c r="F173" s="99">
        <v>0.84960000000000002</v>
      </c>
      <c r="G173" s="88">
        <f>D173*F173</f>
        <v>82.768032000000005</v>
      </c>
      <c r="H173" s="88">
        <f>E173</f>
        <v>82.55</v>
      </c>
      <c r="I173" s="88">
        <f>SUM(G173:H173)</f>
        <v>165.31803200000002</v>
      </c>
      <c r="J173" s="87"/>
      <c r="K173" s="87"/>
      <c r="L173" s="87"/>
      <c r="M173" s="87"/>
    </row>
    <row r="174" spans="1:13" x14ac:dyDescent="0.2">
      <c r="A174" s="5" t="s">
        <v>11</v>
      </c>
      <c r="B174" s="6" t="s">
        <v>12</v>
      </c>
      <c r="C174" s="88">
        <f>C136</f>
        <v>734.94</v>
      </c>
      <c r="D174" s="88">
        <f>$D$64</f>
        <v>470.44</v>
      </c>
      <c r="E174" s="88">
        <f>$E$64</f>
        <v>264.5</v>
      </c>
      <c r="F174" s="99">
        <v>0.84960000000000002</v>
      </c>
      <c r="G174" s="88">
        <f>D174*F174</f>
        <v>399.68582400000003</v>
      </c>
      <c r="H174" s="88">
        <f>E174</f>
        <v>264.5</v>
      </c>
      <c r="I174" s="88">
        <f>SUM(G174:H174)</f>
        <v>664.18582400000003</v>
      </c>
      <c r="J174" s="87"/>
      <c r="K174" s="87"/>
      <c r="L174" s="87"/>
      <c r="M174" s="87"/>
    </row>
    <row r="175" spans="1:13" x14ac:dyDescent="0.2">
      <c r="A175" s="5"/>
      <c r="B175" s="5"/>
      <c r="C175" s="87"/>
      <c r="D175" s="94"/>
      <c r="E175" s="87"/>
      <c r="F175" s="99"/>
      <c r="G175" s="95"/>
      <c r="H175" s="95"/>
      <c r="I175" s="87"/>
      <c r="J175" s="87"/>
      <c r="K175" s="87"/>
      <c r="L175" s="87"/>
      <c r="M175" s="87"/>
    </row>
    <row r="176" spans="1:13" x14ac:dyDescent="0.2">
      <c r="A176" s="5"/>
      <c r="B176" s="5"/>
      <c r="C176" s="87"/>
      <c r="D176" s="94"/>
      <c r="E176" s="87"/>
      <c r="F176" s="99"/>
      <c r="G176" s="87"/>
      <c r="H176" s="87"/>
      <c r="I176" s="87"/>
      <c r="J176" s="87"/>
      <c r="K176" s="87"/>
      <c r="L176" s="87"/>
      <c r="M176" s="87"/>
    </row>
    <row r="177" spans="1:13" x14ac:dyDescent="0.2">
      <c r="A177" s="101" t="s">
        <v>163</v>
      </c>
      <c r="B177" s="101" t="s">
        <v>134</v>
      </c>
      <c r="C177" s="108"/>
      <c r="D177" s="104" t="s">
        <v>133</v>
      </c>
      <c r="E177" s="108"/>
      <c r="F177" s="101" t="s">
        <v>168</v>
      </c>
      <c r="G177" s="108"/>
      <c r="H177" s="108"/>
      <c r="I177" s="108"/>
      <c r="J177" s="108"/>
      <c r="K177" s="87"/>
      <c r="L177" s="87"/>
      <c r="M177" s="87"/>
    </row>
    <row r="178" spans="1:13" x14ac:dyDescent="0.2">
      <c r="A178" s="106"/>
      <c r="B178" s="106"/>
      <c r="C178" s="108" t="s">
        <v>38</v>
      </c>
      <c r="D178" s="109" t="s">
        <v>40</v>
      </c>
      <c r="E178" s="108" t="s">
        <v>42</v>
      </c>
      <c r="F178" s="107"/>
      <c r="G178" s="108" t="s">
        <v>45</v>
      </c>
      <c r="H178" s="108" t="s">
        <v>46</v>
      </c>
      <c r="I178" s="108" t="s">
        <v>47</v>
      </c>
      <c r="J178" s="108"/>
      <c r="K178" s="87"/>
      <c r="L178" s="87"/>
      <c r="M178" s="87"/>
    </row>
    <row r="179" spans="1:13" x14ac:dyDescent="0.2">
      <c r="A179" s="101" t="s">
        <v>0</v>
      </c>
      <c r="B179" s="106"/>
      <c r="C179" s="103" t="s">
        <v>39</v>
      </c>
      <c r="D179" s="103" t="s">
        <v>41</v>
      </c>
      <c r="E179" s="105" t="s">
        <v>43</v>
      </c>
      <c r="F179" s="107" t="s">
        <v>44</v>
      </c>
      <c r="G179" s="103" t="s">
        <v>48</v>
      </c>
      <c r="H179" s="105" t="s">
        <v>41</v>
      </c>
      <c r="I179" s="103" t="s">
        <v>39</v>
      </c>
      <c r="J179" s="105" t="s">
        <v>49</v>
      </c>
      <c r="K179" s="87"/>
      <c r="L179" s="87"/>
      <c r="M179" s="87"/>
    </row>
    <row r="180" spans="1:13" x14ac:dyDescent="0.2">
      <c r="A180" s="101" t="s">
        <v>5</v>
      </c>
      <c r="B180" s="102" t="s">
        <v>6</v>
      </c>
      <c r="C180" s="103">
        <f>C142</f>
        <v>162.1</v>
      </c>
      <c r="D180" s="103">
        <f>$D$61</f>
        <v>111.38</v>
      </c>
      <c r="E180" s="103">
        <f>E$61</f>
        <v>50.72</v>
      </c>
      <c r="F180" s="107">
        <v>0.83399999999999996</v>
      </c>
      <c r="G180" s="103">
        <f>D180*F180</f>
        <v>92.890919999999994</v>
      </c>
      <c r="H180" s="103">
        <f>E180</f>
        <v>50.72</v>
      </c>
      <c r="I180" s="103">
        <f>SUM(G180:H180)</f>
        <v>143.61091999999999</v>
      </c>
      <c r="J180" s="105"/>
      <c r="K180" s="87"/>
      <c r="L180" s="87"/>
      <c r="M180" s="87"/>
    </row>
    <row r="181" spans="1:13" x14ac:dyDescent="0.2">
      <c r="A181" s="101" t="s">
        <v>7</v>
      </c>
      <c r="B181" s="106" t="s">
        <v>8</v>
      </c>
      <c r="C181" s="103">
        <f>C143</f>
        <v>965.01</v>
      </c>
      <c r="D181" s="103">
        <f>$D$62</f>
        <v>663.06</v>
      </c>
      <c r="E181" s="105">
        <f>$E$62</f>
        <v>301.95</v>
      </c>
      <c r="F181" s="107">
        <f>F180</f>
        <v>0.83399999999999996</v>
      </c>
      <c r="G181" s="103">
        <f>D181*F181</f>
        <v>552.99203999999997</v>
      </c>
      <c r="H181" s="105">
        <f>E181</f>
        <v>301.95</v>
      </c>
      <c r="I181" s="103">
        <f>SUM(G181:H181)</f>
        <v>854.94203999999991</v>
      </c>
      <c r="J181" s="105">
        <f>ROUND(I181/24,2)</f>
        <v>35.619999999999997</v>
      </c>
      <c r="K181" s="87"/>
      <c r="L181" s="87"/>
      <c r="M181" s="87"/>
    </row>
    <row r="182" spans="1:13" x14ac:dyDescent="0.2">
      <c r="A182" s="101" t="s">
        <v>9</v>
      </c>
      <c r="B182" s="106" t="s">
        <v>10</v>
      </c>
      <c r="C182" s="103">
        <f>C144</f>
        <v>179.97</v>
      </c>
      <c r="D182" s="103">
        <f>$D$63</f>
        <v>97.42</v>
      </c>
      <c r="E182" s="105">
        <f>$E$63</f>
        <v>82.55</v>
      </c>
      <c r="F182" s="107">
        <f>F181</f>
        <v>0.83399999999999996</v>
      </c>
      <c r="G182" s="103">
        <f>D182*F182</f>
        <v>81.248279999999994</v>
      </c>
      <c r="H182" s="105">
        <f>E182</f>
        <v>82.55</v>
      </c>
      <c r="I182" s="103">
        <f>SUM(G182:H182)</f>
        <v>163.79827999999998</v>
      </c>
      <c r="J182" s="105"/>
      <c r="K182" s="87"/>
      <c r="L182" s="87"/>
      <c r="M182" s="87"/>
    </row>
    <row r="183" spans="1:13" x14ac:dyDescent="0.2">
      <c r="A183" s="101" t="s">
        <v>11</v>
      </c>
      <c r="B183" s="106" t="s">
        <v>12</v>
      </c>
      <c r="C183" s="103">
        <f>C145</f>
        <v>734.94</v>
      </c>
      <c r="D183" s="103">
        <f>$D$64</f>
        <v>470.44</v>
      </c>
      <c r="E183" s="105">
        <f>$E$64</f>
        <v>264.5</v>
      </c>
      <c r="F183" s="107">
        <f>F182</f>
        <v>0.83399999999999996</v>
      </c>
      <c r="G183" s="103">
        <f>D183*F183</f>
        <v>392.34695999999997</v>
      </c>
      <c r="H183" s="105">
        <f>E183</f>
        <v>264.5</v>
      </c>
      <c r="I183" s="103">
        <f>SUM(G183:H183)</f>
        <v>656.84695999999997</v>
      </c>
      <c r="J183" s="105"/>
      <c r="K183" s="87"/>
      <c r="L183" s="87"/>
      <c r="M183" s="87"/>
    </row>
    <row r="184" spans="1:13" x14ac:dyDescent="0.2">
      <c r="A184" s="6"/>
      <c r="B184" s="6"/>
      <c r="C184" s="87"/>
      <c r="D184" s="88"/>
      <c r="E184" s="87"/>
      <c r="F184" s="99"/>
      <c r="G184" s="87"/>
      <c r="H184" s="87"/>
      <c r="I184" s="87"/>
      <c r="J184" s="87"/>
      <c r="K184" s="87"/>
      <c r="L184" s="87"/>
      <c r="M184" s="87"/>
    </row>
    <row r="185" spans="1:13" x14ac:dyDescent="0.2">
      <c r="A185" s="5"/>
      <c r="B185" s="5"/>
      <c r="C185" s="87"/>
      <c r="D185" s="94"/>
      <c r="E185" s="87"/>
      <c r="F185" s="99"/>
      <c r="G185" s="87"/>
      <c r="H185" s="87"/>
      <c r="I185" s="87"/>
      <c r="J185" s="87"/>
      <c r="K185" s="87"/>
      <c r="L185" s="87"/>
      <c r="M185" s="87"/>
    </row>
    <row r="186" spans="1:13" x14ac:dyDescent="0.2">
      <c r="A186" s="101" t="s">
        <v>163</v>
      </c>
      <c r="B186" s="101" t="s">
        <v>137</v>
      </c>
      <c r="C186" s="105"/>
      <c r="D186" s="110" t="s">
        <v>136</v>
      </c>
      <c r="E186" s="105"/>
      <c r="F186" s="101" t="s">
        <v>168</v>
      </c>
      <c r="G186" s="105"/>
      <c r="H186" s="105"/>
      <c r="I186" s="105"/>
      <c r="J186" s="105"/>
      <c r="K186" s="87"/>
      <c r="L186" s="87"/>
      <c r="M186" s="87"/>
    </row>
    <row r="187" spans="1:13" x14ac:dyDescent="0.2">
      <c r="A187" s="106"/>
      <c r="B187" s="106"/>
      <c r="C187" s="108" t="s">
        <v>38</v>
      </c>
      <c r="D187" s="109" t="s">
        <v>40</v>
      </c>
      <c r="E187" s="108" t="s">
        <v>42</v>
      </c>
      <c r="F187" s="107"/>
      <c r="G187" s="108" t="s">
        <v>45</v>
      </c>
      <c r="H187" s="108" t="s">
        <v>46</v>
      </c>
      <c r="I187" s="108" t="s">
        <v>47</v>
      </c>
      <c r="J187" s="108"/>
      <c r="K187" s="87"/>
      <c r="L187" s="87"/>
      <c r="M187" s="87"/>
    </row>
    <row r="188" spans="1:13" x14ac:dyDescent="0.2">
      <c r="A188" s="106" t="s">
        <v>0</v>
      </c>
      <c r="B188" s="106"/>
      <c r="C188" s="108" t="s">
        <v>39</v>
      </c>
      <c r="D188" s="109" t="s">
        <v>41</v>
      </c>
      <c r="E188" s="108" t="s">
        <v>43</v>
      </c>
      <c r="F188" s="107" t="s">
        <v>44</v>
      </c>
      <c r="G188" s="108" t="s">
        <v>48</v>
      </c>
      <c r="H188" s="108" t="s">
        <v>41</v>
      </c>
      <c r="I188" s="108" t="s">
        <v>39</v>
      </c>
      <c r="J188" s="108" t="s">
        <v>49</v>
      </c>
      <c r="K188" s="87"/>
      <c r="L188" s="87"/>
      <c r="M188" s="87"/>
    </row>
    <row r="189" spans="1:13" x14ac:dyDescent="0.2">
      <c r="A189" s="101" t="s">
        <v>5</v>
      </c>
      <c r="B189" s="106" t="s">
        <v>6</v>
      </c>
      <c r="C189" s="103">
        <f>+C180</f>
        <v>162.1</v>
      </c>
      <c r="D189" s="103">
        <f>$D$61</f>
        <v>111.38</v>
      </c>
      <c r="E189" s="105">
        <f>E$61</f>
        <v>50.72</v>
      </c>
      <c r="F189" s="107">
        <v>0.86119999999999997</v>
      </c>
      <c r="G189" s="103">
        <f>D189*F189</f>
        <v>95.920455999999987</v>
      </c>
      <c r="H189" s="105">
        <f>E189</f>
        <v>50.72</v>
      </c>
      <c r="I189" s="103">
        <f>SUM(G189:H189)</f>
        <v>146.64045599999997</v>
      </c>
      <c r="J189" s="105"/>
      <c r="K189" s="87"/>
      <c r="L189" s="87"/>
      <c r="M189" s="87"/>
    </row>
    <row r="190" spans="1:13" x14ac:dyDescent="0.2">
      <c r="A190" s="101" t="s">
        <v>7</v>
      </c>
      <c r="B190" s="102" t="s">
        <v>8</v>
      </c>
      <c r="C190" s="103">
        <f>+C181</f>
        <v>965.01</v>
      </c>
      <c r="D190" s="103">
        <f>$D$62</f>
        <v>663.06</v>
      </c>
      <c r="E190" s="103">
        <f>$E$62</f>
        <v>301.95</v>
      </c>
      <c r="F190" s="107">
        <f>F189</f>
        <v>0.86119999999999997</v>
      </c>
      <c r="G190" s="103">
        <f>D190*F190</f>
        <v>571.02727199999993</v>
      </c>
      <c r="H190" s="103">
        <f>E190</f>
        <v>301.95</v>
      </c>
      <c r="I190" s="103">
        <f>SUM(G190:H190)</f>
        <v>872.97727199999986</v>
      </c>
      <c r="J190" s="105">
        <f>ROUND(I190/24,2)</f>
        <v>36.369999999999997</v>
      </c>
      <c r="K190" s="87"/>
      <c r="L190" s="87"/>
      <c r="M190" s="87"/>
    </row>
    <row r="191" spans="1:13" x14ac:dyDescent="0.2">
      <c r="A191" s="101" t="s">
        <v>9</v>
      </c>
      <c r="B191" s="106" t="s">
        <v>10</v>
      </c>
      <c r="C191" s="103">
        <f>+C182</f>
        <v>179.97</v>
      </c>
      <c r="D191" s="103">
        <f>$D$63</f>
        <v>97.42</v>
      </c>
      <c r="E191" s="105">
        <f>$E$63</f>
        <v>82.55</v>
      </c>
      <c r="F191" s="107">
        <f>F190</f>
        <v>0.86119999999999997</v>
      </c>
      <c r="G191" s="103">
        <f>D191*F191</f>
        <v>83.898104000000004</v>
      </c>
      <c r="H191" s="105">
        <f>E191</f>
        <v>82.55</v>
      </c>
      <c r="I191" s="103">
        <f>SUM(G191:H191)</f>
        <v>166.448104</v>
      </c>
      <c r="J191" s="103"/>
      <c r="K191" s="87"/>
      <c r="L191" s="87"/>
      <c r="M191" s="87"/>
    </row>
    <row r="192" spans="1:13" x14ac:dyDescent="0.2">
      <c r="A192" s="101" t="s">
        <v>11</v>
      </c>
      <c r="B192" s="106" t="s">
        <v>12</v>
      </c>
      <c r="C192" s="103">
        <f>+C183</f>
        <v>734.94</v>
      </c>
      <c r="D192" s="103">
        <f>$D$64</f>
        <v>470.44</v>
      </c>
      <c r="E192" s="105">
        <f>$E$64</f>
        <v>264.5</v>
      </c>
      <c r="F192" s="107">
        <f>F191</f>
        <v>0.86119999999999997</v>
      </c>
      <c r="G192" s="103">
        <f>D192*F192</f>
        <v>405.14292799999998</v>
      </c>
      <c r="H192" s="105">
        <f>E192</f>
        <v>264.5</v>
      </c>
      <c r="I192" s="103">
        <f>SUM(G192:H192)</f>
        <v>669.64292799999998</v>
      </c>
      <c r="J192" s="105"/>
      <c r="K192" s="87"/>
      <c r="L192" s="87"/>
      <c r="M192" s="87"/>
    </row>
    <row r="193" spans="1:13" x14ac:dyDescent="0.2">
      <c r="A193" s="5"/>
      <c r="B193" s="6"/>
      <c r="C193" s="88"/>
      <c r="D193" s="88"/>
      <c r="E193" s="87"/>
      <c r="F193" s="99"/>
      <c r="G193" s="88"/>
      <c r="H193" s="87"/>
      <c r="I193" s="88"/>
      <c r="J193" s="87"/>
      <c r="K193" s="87"/>
      <c r="L193" s="87"/>
      <c r="M193" s="87"/>
    </row>
    <row r="194" spans="1:13" x14ac:dyDescent="0.2">
      <c r="A194" s="6"/>
      <c r="B194" s="6"/>
      <c r="C194" s="87"/>
      <c r="D194" s="88"/>
      <c r="E194" s="87"/>
      <c r="F194" s="99"/>
      <c r="G194" s="87"/>
      <c r="H194" s="87"/>
      <c r="I194" s="88"/>
      <c r="J194" s="87"/>
      <c r="K194" s="87"/>
      <c r="L194" s="87"/>
      <c r="M194" s="87"/>
    </row>
    <row r="195" spans="1:13" x14ac:dyDescent="0.2">
      <c r="A195" s="101" t="s">
        <v>163</v>
      </c>
      <c r="B195" s="101" t="s">
        <v>139</v>
      </c>
      <c r="C195" s="111"/>
      <c r="D195" s="110" t="s">
        <v>138</v>
      </c>
      <c r="E195" s="105"/>
      <c r="F195" s="101" t="s">
        <v>167</v>
      </c>
      <c r="G195" s="108"/>
      <c r="H195" s="108"/>
      <c r="I195" s="105"/>
      <c r="J195" s="105"/>
      <c r="K195" s="87"/>
      <c r="L195" s="87"/>
      <c r="M195" s="87"/>
    </row>
    <row r="196" spans="1:13" x14ac:dyDescent="0.2">
      <c r="A196" s="101"/>
      <c r="B196" s="101"/>
      <c r="C196" s="105" t="s">
        <v>38</v>
      </c>
      <c r="D196" s="109" t="s">
        <v>40</v>
      </c>
      <c r="E196" s="105" t="s">
        <v>42</v>
      </c>
      <c r="F196" s="107"/>
      <c r="G196" s="108" t="s">
        <v>45</v>
      </c>
      <c r="H196" s="108" t="s">
        <v>46</v>
      </c>
      <c r="I196" s="105" t="s">
        <v>47</v>
      </c>
      <c r="J196" s="105"/>
      <c r="K196" s="87"/>
      <c r="L196" s="87"/>
      <c r="M196" s="87"/>
    </row>
    <row r="197" spans="1:13" x14ac:dyDescent="0.2">
      <c r="A197" s="106" t="s">
        <v>0</v>
      </c>
      <c r="B197" s="106"/>
      <c r="C197" s="108" t="s">
        <v>39</v>
      </c>
      <c r="D197" s="109" t="s">
        <v>41</v>
      </c>
      <c r="E197" s="108" t="s">
        <v>43</v>
      </c>
      <c r="F197" s="107" t="s">
        <v>44</v>
      </c>
      <c r="G197" s="108" t="s">
        <v>48</v>
      </c>
      <c r="H197" s="108" t="s">
        <v>41</v>
      </c>
      <c r="I197" s="108" t="s">
        <v>39</v>
      </c>
      <c r="J197" s="108" t="s">
        <v>49</v>
      </c>
      <c r="K197" s="87"/>
      <c r="L197" s="87"/>
      <c r="M197" s="87"/>
    </row>
    <row r="198" spans="1:13" x14ac:dyDescent="0.2">
      <c r="A198" s="101" t="s">
        <v>5</v>
      </c>
      <c r="B198" s="106" t="s">
        <v>6</v>
      </c>
      <c r="C198" s="103">
        <f>+C189</f>
        <v>162.1</v>
      </c>
      <c r="D198" s="103">
        <f>$D$61</f>
        <v>111.38</v>
      </c>
      <c r="E198" s="103">
        <f>E$61</f>
        <v>50.72</v>
      </c>
      <c r="F198" s="107">
        <v>0.86860000000000004</v>
      </c>
      <c r="G198" s="103">
        <f>D198*F198</f>
        <v>96.744668000000004</v>
      </c>
      <c r="H198" s="103">
        <f>E198</f>
        <v>50.72</v>
      </c>
      <c r="I198" s="103">
        <f>SUM(G198:H198)</f>
        <v>147.46466800000002</v>
      </c>
      <c r="J198" s="108"/>
      <c r="K198" s="87"/>
      <c r="L198" s="87"/>
      <c r="M198" s="87"/>
    </row>
    <row r="199" spans="1:13" x14ac:dyDescent="0.2">
      <c r="A199" s="101" t="s">
        <v>7</v>
      </c>
      <c r="B199" s="106" t="s">
        <v>8</v>
      </c>
      <c r="C199" s="103">
        <f>+C190</f>
        <v>965.01</v>
      </c>
      <c r="D199" s="103">
        <f>$D$62</f>
        <v>663.06</v>
      </c>
      <c r="E199" s="103">
        <f>$E$62</f>
        <v>301.95</v>
      </c>
      <c r="F199" s="107">
        <f>F198</f>
        <v>0.86860000000000004</v>
      </c>
      <c r="G199" s="103">
        <f>D199*F199</f>
        <v>575.93391599999995</v>
      </c>
      <c r="H199" s="103">
        <f>E199</f>
        <v>301.95</v>
      </c>
      <c r="I199" s="103">
        <f>SUM(G199:H199)</f>
        <v>877.883916</v>
      </c>
      <c r="J199" s="105">
        <f>ROUND(I199/24,2)</f>
        <v>36.58</v>
      </c>
      <c r="K199" s="87"/>
      <c r="L199" s="87"/>
      <c r="M199" s="87"/>
    </row>
    <row r="200" spans="1:13" x14ac:dyDescent="0.2">
      <c r="A200" s="101" t="s">
        <v>9</v>
      </c>
      <c r="B200" s="102" t="s">
        <v>10</v>
      </c>
      <c r="C200" s="103">
        <f>+C191</f>
        <v>179.97</v>
      </c>
      <c r="D200" s="103">
        <f>$D$63</f>
        <v>97.42</v>
      </c>
      <c r="E200" s="103">
        <f>$E$63</f>
        <v>82.55</v>
      </c>
      <c r="F200" s="107">
        <f>F199</f>
        <v>0.86860000000000004</v>
      </c>
      <c r="G200" s="103">
        <f>D200*F200</f>
        <v>84.619012000000012</v>
      </c>
      <c r="H200" s="103">
        <f>E200</f>
        <v>82.55</v>
      </c>
      <c r="I200" s="103">
        <f>SUM(G200:H200)</f>
        <v>167.16901200000001</v>
      </c>
      <c r="J200" s="105"/>
      <c r="K200" s="87"/>
      <c r="L200" s="87"/>
      <c r="M200" s="87"/>
    </row>
    <row r="201" spans="1:13" x14ac:dyDescent="0.2">
      <c r="A201" s="101" t="s">
        <v>11</v>
      </c>
      <c r="B201" s="106" t="s">
        <v>12</v>
      </c>
      <c r="C201" s="103">
        <f>+C192</f>
        <v>734.94</v>
      </c>
      <c r="D201" s="103">
        <f>$D$64</f>
        <v>470.44</v>
      </c>
      <c r="E201" s="103">
        <f>$E$64</f>
        <v>264.5</v>
      </c>
      <c r="F201" s="107">
        <f>F200</f>
        <v>0.86860000000000004</v>
      </c>
      <c r="G201" s="103">
        <f>D201*F201</f>
        <v>408.62418400000001</v>
      </c>
      <c r="H201" s="103">
        <f>E201</f>
        <v>264.5</v>
      </c>
      <c r="I201" s="103">
        <f>SUM(G201:H201)</f>
        <v>673.12418400000001</v>
      </c>
      <c r="J201" s="103"/>
      <c r="K201" s="87"/>
      <c r="L201" s="87"/>
      <c r="M201" s="87"/>
    </row>
    <row r="202" spans="1:13" x14ac:dyDescent="0.2">
      <c r="A202" s="5"/>
      <c r="B202" s="6"/>
      <c r="C202" s="88"/>
      <c r="D202" s="88"/>
      <c r="E202" s="87"/>
      <c r="F202" s="99"/>
      <c r="G202" s="88"/>
      <c r="H202" s="87"/>
      <c r="I202" s="88"/>
      <c r="J202" s="87"/>
      <c r="K202" s="87"/>
      <c r="L202" s="87"/>
      <c r="M202" s="87"/>
    </row>
    <row r="203" spans="1:13" x14ac:dyDescent="0.2">
      <c r="A203" s="5"/>
      <c r="B203" s="6"/>
      <c r="C203" s="88"/>
      <c r="D203" s="88"/>
      <c r="E203" s="87"/>
      <c r="F203" s="99"/>
      <c r="G203" s="88"/>
      <c r="H203" s="87"/>
      <c r="I203" s="88"/>
      <c r="J203" s="87"/>
      <c r="K203" s="87"/>
      <c r="L203" s="87"/>
      <c r="M203" s="87"/>
    </row>
    <row r="204" spans="1:13" x14ac:dyDescent="0.2">
      <c r="A204" s="101" t="s">
        <v>163</v>
      </c>
      <c r="B204" s="101" t="s">
        <v>145</v>
      </c>
      <c r="C204" s="105"/>
      <c r="D204" s="110" t="s">
        <v>146</v>
      </c>
      <c r="E204" s="105"/>
      <c r="F204" s="101" t="s">
        <v>169</v>
      </c>
      <c r="G204" s="103"/>
      <c r="H204" s="105"/>
      <c r="I204" s="103"/>
      <c r="J204" s="105"/>
      <c r="K204" s="87"/>
      <c r="L204" s="87"/>
      <c r="M204" s="87"/>
    </row>
    <row r="205" spans="1:13" x14ac:dyDescent="0.2">
      <c r="A205" s="101"/>
      <c r="B205" s="106"/>
      <c r="C205" s="105" t="s">
        <v>38</v>
      </c>
      <c r="D205" s="109" t="s">
        <v>40</v>
      </c>
      <c r="E205" s="105" t="s">
        <v>42</v>
      </c>
      <c r="F205" s="107"/>
      <c r="G205" s="103" t="s">
        <v>45</v>
      </c>
      <c r="H205" s="105" t="s">
        <v>46</v>
      </c>
      <c r="I205" s="103" t="s">
        <v>47</v>
      </c>
      <c r="J205" s="105"/>
      <c r="K205" s="87"/>
      <c r="L205" s="87"/>
      <c r="M205" s="87"/>
    </row>
    <row r="206" spans="1:13" x14ac:dyDescent="0.2">
      <c r="A206" s="101" t="s">
        <v>0</v>
      </c>
      <c r="B206" s="101"/>
      <c r="C206" s="105" t="s">
        <v>39</v>
      </c>
      <c r="D206" s="109" t="s">
        <v>41</v>
      </c>
      <c r="E206" s="105" t="s">
        <v>43</v>
      </c>
      <c r="F206" s="107" t="s">
        <v>44</v>
      </c>
      <c r="G206" s="105" t="s">
        <v>48</v>
      </c>
      <c r="H206" s="105" t="s">
        <v>41</v>
      </c>
      <c r="I206" s="105" t="s">
        <v>39</v>
      </c>
      <c r="J206" s="105" t="s">
        <v>49</v>
      </c>
      <c r="K206" s="87"/>
      <c r="L206" s="87"/>
      <c r="M206" s="87"/>
    </row>
    <row r="207" spans="1:13" x14ac:dyDescent="0.2">
      <c r="A207" s="101" t="s">
        <v>5</v>
      </c>
      <c r="B207" s="106" t="s">
        <v>6</v>
      </c>
      <c r="C207" s="103">
        <f>+C198</f>
        <v>162.1</v>
      </c>
      <c r="D207" s="103">
        <f>$D$61</f>
        <v>111.38</v>
      </c>
      <c r="E207" s="103">
        <f>E$61</f>
        <v>50.72</v>
      </c>
      <c r="F207" s="107">
        <v>0.85370000000000001</v>
      </c>
      <c r="G207" s="103">
        <f>D207*F207</f>
        <v>95.085105999999996</v>
      </c>
      <c r="H207" s="103">
        <f>E207</f>
        <v>50.72</v>
      </c>
      <c r="I207" s="103">
        <f>SUM(G207:H207)</f>
        <v>145.80510599999999</v>
      </c>
      <c r="J207" s="108"/>
      <c r="K207" s="87"/>
      <c r="L207" s="87"/>
      <c r="M207" s="87"/>
    </row>
    <row r="208" spans="1:13" x14ac:dyDescent="0.2">
      <c r="A208" s="101" t="s">
        <v>7</v>
      </c>
      <c r="B208" s="106" t="s">
        <v>8</v>
      </c>
      <c r="C208" s="103">
        <f>+C199</f>
        <v>965.01</v>
      </c>
      <c r="D208" s="103">
        <f>$D$62</f>
        <v>663.06</v>
      </c>
      <c r="E208" s="103">
        <f>$E$62</f>
        <v>301.95</v>
      </c>
      <c r="F208" s="107">
        <f>F207</f>
        <v>0.85370000000000001</v>
      </c>
      <c r="G208" s="103">
        <f>D208*F208</f>
        <v>566.05432199999996</v>
      </c>
      <c r="H208" s="103">
        <f>E208</f>
        <v>301.95</v>
      </c>
      <c r="I208" s="103">
        <f>SUM(G208:H208)</f>
        <v>868.004322</v>
      </c>
      <c r="J208" s="105">
        <f>ROUND(I208/24,2)</f>
        <v>36.17</v>
      </c>
      <c r="K208" s="87"/>
      <c r="L208" s="87"/>
      <c r="M208" s="87"/>
    </row>
    <row r="209" spans="1:15" x14ac:dyDescent="0.2">
      <c r="A209" s="101" t="s">
        <v>9</v>
      </c>
      <c r="B209" s="106" t="s">
        <v>10</v>
      </c>
      <c r="C209" s="103">
        <f>+C200</f>
        <v>179.97</v>
      </c>
      <c r="D209" s="103">
        <f>$D$63</f>
        <v>97.42</v>
      </c>
      <c r="E209" s="103">
        <f>$E$63</f>
        <v>82.55</v>
      </c>
      <c r="F209" s="107">
        <f>F208</f>
        <v>0.85370000000000001</v>
      </c>
      <c r="G209" s="103">
        <f>D209*F209</f>
        <v>83.167454000000006</v>
      </c>
      <c r="H209" s="103">
        <f>E209</f>
        <v>82.55</v>
      </c>
      <c r="I209" s="103">
        <f>SUM(G209:H209)</f>
        <v>165.717454</v>
      </c>
      <c r="J209" s="105"/>
      <c r="K209" s="87"/>
      <c r="L209" s="87"/>
      <c r="M209" s="87"/>
    </row>
    <row r="210" spans="1:15" x14ac:dyDescent="0.2">
      <c r="A210" s="101" t="s">
        <v>11</v>
      </c>
      <c r="B210" s="102" t="s">
        <v>12</v>
      </c>
      <c r="C210" s="103">
        <f>+C201</f>
        <v>734.94</v>
      </c>
      <c r="D210" s="103">
        <f>$D$64</f>
        <v>470.44</v>
      </c>
      <c r="E210" s="103">
        <f>$E$64</f>
        <v>264.5</v>
      </c>
      <c r="F210" s="107">
        <f>F209</f>
        <v>0.85370000000000001</v>
      </c>
      <c r="G210" s="103">
        <f>D210*F210</f>
        <v>401.61462799999998</v>
      </c>
      <c r="H210" s="103">
        <f>E210</f>
        <v>264.5</v>
      </c>
      <c r="I210" s="103">
        <f>SUM(G210:H210)</f>
        <v>666.11462800000004</v>
      </c>
      <c r="J210" s="105"/>
      <c r="K210" s="87"/>
      <c r="L210" s="87"/>
      <c r="M210" s="87"/>
    </row>
    <row r="211" spans="1:15" x14ac:dyDescent="0.2">
      <c r="A211" s="5"/>
      <c r="B211" s="6"/>
      <c r="C211" s="88"/>
      <c r="D211" s="88"/>
      <c r="E211" s="87"/>
      <c r="F211" s="99"/>
      <c r="G211" s="88"/>
      <c r="H211" s="87"/>
      <c r="I211" s="88"/>
      <c r="J211" s="88"/>
      <c r="K211" s="87"/>
      <c r="L211" s="87"/>
      <c r="M211" s="87"/>
    </row>
    <row r="212" spans="1:15" x14ac:dyDescent="0.2">
      <c r="A212" s="5"/>
      <c r="B212" s="6"/>
      <c r="C212" s="88"/>
      <c r="D212" s="88"/>
      <c r="E212" s="87"/>
      <c r="F212" s="99"/>
      <c r="G212" s="88"/>
      <c r="H212" s="87"/>
      <c r="I212" s="88"/>
      <c r="J212" s="87"/>
      <c r="K212" s="87"/>
      <c r="L212" s="87"/>
      <c r="M212" s="87"/>
    </row>
    <row r="213" spans="1:15" ht="25.9" customHeight="1" x14ac:dyDescent="0.2">
      <c r="A213" s="5" t="s">
        <v>177</v>
      </c>
      <c r="B213" s="83"/>
      <c r="C213" s="85"/>
      <c r="D213" s="86"/>
      <c r="E213" s="85"/>
      <c r="F213" s="99"/>
      <c r="G213" s="85"/>
      <c r="H213" s="85"/>
      <c r="I213" s="85"/>
      <c r="J213" s="85"/>
      <c r="K213" s="87"/>
      <c r="L213" s="87"/>
      <c r="M213" s="87"/>
      <c r="N213" s="139"/>
      <c r="O213" s="139"/>
    </row>
    <row r="214" spans="1:15" ht="14.45" customHeight="1" x14ac:dyDescent="0.2">
      <c r="A214" s="5" t="s">
        <v>178</v>
      </c>
      <c r="B214" s="83"/>
      <c r="C214" s="88"/>
      <c r="D214" s="88"/>
      <c r="E214" s="87"/>
      <c r="F214" s="99"/>
      <c r="G214" s="88"/>
      <c r="H214" s="87"/>
      <c r="I214" s="88"/>
      <c r="J214" s="87"/>
      <c r="K214" s="87"/>
      <c r="L214" s="87"/>
      <c r="M214" s="87"/>
      <c r="N214" s="139"/>
      <c r="O214" s="139"/>
    </row>
    <row r="215" spans="1:15" ht="25.9" customHeight="1" x14ac:dyDescent="0.2">
      <c r="A215" s="5"/>
      <c r="B215" s="95"/>
      <c r="C215" s="118"/>
      <c r="D215" s="95"/>
      <c r="E215" s="7"/>
      <c r="F215" s="95"/>
      <c r="G215" s="87"/>
      <c r="H215" s="87"/>
      <c r="I215" s="87"/>
      <c r="J215" s="87"/>
      <c r="K215" s="87"/>
      <c r="L215" s="87"/>
      <c r="M215" s="87"/>
    </row>
    <row r="216" spans="1:15" x14ac:dyDescent="0.2">
      <c r="A216" s="5"/>
      <c r="D216" s="2"/>
      <c r="F216" s="2"/>
      <c r="K216" s="87"/>
      <c r="L216" s="87"/>
      <c r="M216" s="87"/>
    </row>
    <row r="217" spans="1:15" x14ac:dyDescent="0.2">
      <c r="A217" s="83"/>
      <c r="B217" s="6"/>
      <c r="C217" s="87"/>
      <c r="D217" s="88"/>
      <c r="E217" s="87"/>
      <c r="F217" s="99"/>
      <c r="G217" s="87"/>
      <c r="H217" s="87"/>
      <c r="I217" s="87"/>
      <c r="J217" s="87"/>
      <c r="K217" s="87"/>
      <c r="L217" s="87"/>
      <c r="M217" s="87"/>
    </row>
    <row r="218" spans="1:15" x14ac:dyDescent="0.2">
      <c r="A218" s="5"/>
      <c r="B218" s="5"/>
      <c r="C218" s="87"/>
      <c r="D218" s="94"/>
      <c r="E218" s="87"/>
      <c r="F218" s="99"/>
      <c r="G218" s="87"/>
      <c r="H218" s="87"/>
      <c r="I218" s="87"/>
      <c r="J218" s="87"/>
      <c r="K218" s="87"/>
      <c r="L218" s="87"/>
      <c r="M218" s="87"/>
    </row>
    <row r="219" spans="1:15" x14ac:dyDescent="0.2">
      <c r="A219" s="6"/>
      <c r="B219" s="6"/>
      <c r="C219" s="85"/>
      <c r="D219" s="86"/>
      <c r="E219" s="85"/>
      <c r="F219" s="99"/>
      <c r="G219" s="85"/>
      <c r="H219" s="85"/>
      <c r="I219" s="85"/>
      <c r="J219" s="85"/>
      <c r="K219" s="87"/>
      <c r="L219" s="87"/>
      <c r="M219" s="87"/>
    </row>
    <row r="220" spans="1:15" x14ac:dyDescent="0.2">
      <c r="A220" s="6"/>
      <c r="B220" s="6"/>
      <c r="C220" s="85"/>
      <c r="D220" s="86"/>
      <c r="E220" s="85"/>
      <c r="F220" s="99"/>
      <c r="G220" s="85"/>
      <c r="H220" s="85"/>
      <c r="I220" s="85"/>
      <c r="J220" s="85"/>
      <c r="K220" s="87"/>
      <c r="L220" s="87"/>
      <c r="M220" s="87"/>
    </row>
    <row r="221" spans="1:15" x14ac:dyDescent="0.2">
      <c r="A221" s="5"/>
      <c r="B221" s="6"/>
      <c r="C221" s="88"/>
      <c r="D221" s="88"/>
      <c r="E221" s="87"/>
      <c r="F221" s="99"/>
      <c r="G221" s="88"/>
      <c r="H221" s="87"/>
      <c r="I221" s="88"/>
      <c r="J221" s="87"/>
      <c r="K221" s="87"/>
      <c r="L221" s="87"/>
      <c r="M221" s="87"/>
    </row>
    <row r="222" spans="1:15" x14ac:dyDescent="0.2">
      <c r="A222" s="5"/>
      <c r="B222" s="83"/>
      <c r="C222" s="88"/>
      <c r="D222" s="88"/>
      <c r="E222" s="88"/>
      <c r="F222" s="99"/>
      <c r="G222" s="88"/>
      <c r="H222" s="88"/>
      <c r="I222" s="88"/>
      <c r="J222" s="87"/>
      <c r="K222" s="87"/>
      <c r="L222" s="87"/>
      <c r="M222" s="87"/>
    </row>
    <row r="223" spans="1:15" x14ac:dyDescent="0.2">
      <c r="A223" s="5"/>
      <c r="B223" s="6"/>
      <c r="C223" s="88"/>
      <c r="D223" s="88"/>
      <c r="E223" s="87"/>
      <c r="F223" s="99"/>
      <c r="G223" s="88"/>
      <c r="H223" s="87"/>
      <c r="I223" s="88"/>
      <c r="J223" s="88"/>
      <c r="K223" s="87"/>
      <c r="L223" s="87"/>
      <c r="M223" s="87"/>
    </row>
    <row r="224" spans="1:15" x14ac:dyDescent="0.2">
      <c r="A224" s="5"/>
      <c r="B224" s="6"/>
      <c r="C224" s="88"/>
      <c r="D224" s="88"/>
      <c r="E224" s="87"/>
      <c r="F224" s="99"/>
      <c r="G224" s="88"/>
      <c r="H224" s="87"/>
      <c r="I224" s="88"/>
      <c r="J224" s="87"/>
      <c r="K224" s="87"/>
      <c r="L224" s="87"/>
      <c r="M224" s="87"/>
    </row>
    <row r="225" spans="1:13" x14ac:dyDescent="0.2">
      <c r="A225" s="5"/>
      <c r="B225" s="6"/>
      <c r="C225" s="88"/>
      <c r="D225" s="88"/>
      <c r="E225" s="87"/>
      <c r="F225" s="99"/>
      <c r="G225" s="88"/>
      <c r="H225" s="87"/>
      <c r="I225" s="88"/>
      <c r="J225" s="87"/>
      <c r="K225" s="87"/>
      <c r="L225" s="87"/>
      <c r="M225" s="87"/>
    </row>
    <row r="226" spans="1:13" x14ac:dyDescent="0.2">
      <c r="A226" s="6"/>
      <c r="B226" s="6"/>
      <c r="C226" s="87"/>
      <c r="D226" s="88"/>
      <c r="E226" s="87"/>
      <c r="F226" s="99"/>
      <c r="G226" s="87"/>
      <c r="H226" s="87"/>
      <c r="I226" s="87"/>
      <c r="J226" s="87"/>
      <c r="K226" s="87"/>
      <c r="L226" s="87"/>
      <c r="M226" s="87"/>
    </row>
    <row r="227" spans="1:13" x14ac:dyDescent="0.2">
      <c r="A227" s="6"/>
      <c r="B227" s="6"/>
      <c r="C227" s="87"/>
      <c r="D227" s="88"/>
      <c r="E227" s="87"/>
      <c r="F227" s="99"/>
      <c r="G227" s="87"/>
      <c r="H227" s="87"/>
      <c r="I227" s="87"/>
      <c r="J227" s="87"/>
      <c r="K227" s="87"/>
      <c r="L227" s="87"/>
      <c r="M227" s="87"/>
    </row>
    <row r="228" spans="1:13" x14ac:dyDescent="0.2">
      <c r="A228" s="5"/>
      <c r="B228" s="5"/>
      <c r="C228" s="87"/>
      <c r="D228" s="94"/>
      <c r="E228" s="87"/>
      <c r="F228" s="99"/>
      <c r="G228" s="87"/>
      <c r="H228" s="87"/>
      <c r="I228" s="87"/>
      <c r="J228" s="87"/>
      <c r="K228" s="87"/>
      <c r="L228" s="87"/>
      <c r="M228" s="87"/>
    </row>
    <row r="229" spans="1:13" x14ac:dyDescent="0.2">
      <c r="A229" s="6"/>
      <c r="B229" s="6"/>
      <c r="C229" s="85"/>
      <c r="D229" s="86"/>
      <c r="E229" s="85"/>
      <c r="F229" s="99"/>
      <c r="G229" s="85"/>
      <c r="H229" s="85"/>
      <c r="I229" s="85"/>
      <c r="J229" s="85"/>
      <c r="K229" s="87"/>
      <c r="L229" s="87"/>
      <c r="M229" s="87"/>
    </row>
    <row r="230" spans="1:13" x14ac:dyDescent="0.2">
      <c r="A230" s="6"/>
      <c r="B230" s="6"/>
      <c r="C230" s="85"/>
      <c r="D230" s="86"/>
      <c r="E230" s="85"/>
      <c r="F230" s="99"/>
      <c r="G230" s="85"/>
      <c r="H230" s="85"/>
      <c r="I230" s="85"/>
      <c r="J230" s="85"/>
      <c r="K230" s="87"/>
      <c r="L230" s="87"/>
      <c r="M230" s="87"/>
    </row>
    <row r="231" spans="1:13" x14ac:dyDescent="0.2">
      <c r="A231" s="5"/>
      <c r="B231" s="6"/>
      <c r="C231" s="88"/>
      <c r="D231" s="88"/>
      <c r="E231" s="87"/>
      <c r="F231" s="99"/>
      <c r="G231" s="88"/>
      <c r="H231" s="87"/>
      <c r="I231" s="88"/>
      <c r="J231" s="87"/>
      <c r="K231" s="87"/>
      <c r="L231" s="87"/>
      <c r="M231" s="87"/>
    </row>
    <row r="232" spans="1:13" x14ac:dyDescent="0.2">
      <c r="A232" s="5"/>
      <c r="B232" s="83"/>
      <c r="C232" s="88"/>
      <c r="D232" s="88"/>
      <c r="E232" s="88"/>
      <c r="F232" s="99"/>
      <c r="G232" s="88"/>
      <c r="H232" s="88"/>
      <c r="I232" s="88"/>
      <c r="J232" s="87"/>
      <c r="K232" s="87"/>
      <c r="L232" s="87"/>
      <c r="M232" s="87"/>
    </row>
    <row r="233" spans="1:13" x14ac:dyDescent="0.2">
      <c r="A233" s="5"/>
      <c r="B233" s="6"/>
      <c r="C233" s="88"/>
      <c r="D233" s="88"/>
      <c r="E233" s="87"/>
      <c r="F233" s="99"/>
      <c r="G233" s="88"/>
      <c r="H233" s="87"/>
      <c r="I233" s="88"/>
      <c r="J233" s="88"/>
      <c r="K233" s="87"/>
      <c r="L233" s="87"/>
      <c r="M233" s="87"/>
    </row>
    <row r="234" spans="1:13" x14ac:dyDescent="0.2">
      <c r="A234" s="5"/>
      <c r="B234" s="6"/>
      <c r="C234" s="88"/>
      <c r="D234" s="88"/>
      <c r="E234" s="87"/>
      <c r="F234" s="99"/>
      <c r="G234" s="88"/>
      <c r="H234" s="87"/>
      <c r="I234" s="88"/>
      <c r="J234" s="87"/>
      <c r="K234" s="87"/>
      <c r="L234" s="87"/>
      <c r="M234" s="87"/>
    </row>
    <row r="235" spans="1:13" x14ac:dyDescent="0.2">
      <c r="A235" s="5"/>
      <c r="B235" s="6"/>
      <c r="C235" s="88"/>
      <c r="D235" s="88"/>
      <c r="E235" s="87"/>
      <c r="F235" s="99"/>
      <c r="G235" s="88"/>
      <c r="H235" s="87"/>
      <c r="I235" s="88"/>
      <c r="J235" s="87"/>
      <c r="K235" s="87"/>
      <c r="L235" s="87"/>
      <c r="M235" s="87"/>
    </row>
    <row r="236" spans="1:13" x14ac:dyDescent="0.2">
      <c r="A236" s="6"/>
      <c r="B236" s="6"/>
      <c r="C236" s="87"/>
      <c r="D236" s="88"/>
      <c r="E236" s="87"/>
      <c r="F236" s="99"/>
      <c r="G236" s="87"/>
      <c r="H236" s="87"/>
      <c r="I236" s="87"/>
      <c r="J236" s="87"/>
      <c r="K236" s="87"/>
      <c r="L236" s="87"/>
      <c r="M236" s="87"/>
    </row>
    <row r="237" spans="1:13" x14ac:dyDescent="0.2">
      <c r="A237" s="6"/>
      <c r="B237" s="6"/>
      <c r="C237" s="87"/>
      <c r="D237" s="88"/>
      <c r="E237" s="87"/>
      <c r="F237" s="99"/>
      <c r="G237" s="87"/>
      <c r="H237" s="87"/>
      <c r="I237" s="87"/>
      <c r="J237" s="87"/>
      <c r="K237" s="87"/>
      <c r="L237" s="87"/>
      <c r="M237" s="87"/>
    </row>
    <row r="238" spans="1:13" x14ac:dyDescent="0.2">
      <c r="C238" s="96"/>
      <c r="D238" s="97"/>
      <c r="E238" s="96"/>
      <c r="F238" s="99"/>
      <c r="G238" s="96"/>
      <c r="H238" s="96"/>
      <c r="I238" s="96"/>
      <c r="J238" s="96"/>
      <c r="K238" s="96"/>
      <c r="L238" s="96"/>
      <c r="M238" s="96"/>
    </row>
    <row r="239" spans="1:13" x14ac:dyDescent="0.2">
      <c r="C239" s="96"/>
      <c r="D239" s="97"/>
      <c r="E239" s="96"/>
      <c r="F239" s="99"/>
      <c r="G239" s="96"/>
      <c r="H239" s="96"/>
      <c r="I239" s="96"/>
      <c r="J239" s="96"/>
      <c r="K239" s="96"/>
      <c r="L239" s="96"/>
      <c r="M239" s="96"/>
    </row>
    <row r="240" spans="1:13" x14ac:dyDescent="0.2">
      <c r="C240" s="96"/>
      <c r="D240" s="97"/>
      <c r="E240" s="96"/>
      <c r="F240" s="99"/>
      <c r="G240" s="96"/>
      <c r="H240" s="96"/>
      <c r="I240" s="96"/>
      <c r="J240" s="96"/>
      <c r="K240" s="96"/>
      <c r="L240" s="96"/>
      <c r="M240" s="96"/>
    </row>
    <row r="241" spans="3:13" x14ac:dyDescent="0.2">
      <c r="C241" s="96"/>
      <c r="D241" s="97"/>
      <c r="E241" s="96"/>
      <c r="F241" s="99"/>
      <c r="G241" s="96"/>
      <c r="H241" s="96"/>
      <c r="I241" s="96"/>
      <c r="J241" s="96"/>
      <c r="K241" s="96"/>
      <c r="L241" s="96"/>
      <c r="M241" s="96"/>
    </row>
    <row r="242" spans="3:13" x14ac:dyDescent="0.2">
      <c r="C242" s="96"/>
      <c r="D242" s="97"/>
      <c r="E242" s="96"/>
      <c r="F242" s="99"/>
      <c r="G242" s="96"/>
      <c r="H242" s="96"/>
      <c r="I242" s="96"/>
      <c r="J242" s="96"/>
      <c r="K242" s="96"/>
      <c r="L242" s="96"/>
      <c r="M242" s="96"/>
    </row>
    <row r="243" spans="3:13" x14ac:dyDescent="0.2">
      <c r="C243" s="96"/>
      <c r="D243" s="97"/>
      <c r="E243" s="96"/>
      <c r="F243" s="99"/>
      <c r="G243" s="96"/>
      <c r="H243" s="96"/>
      <c r="I243" s="96"/>
      <c r="J243" s="96"/>
      <c r="K243" s="96"/>
      <c r="L243" s="96"/>
      <c r="M243" s="96"/>
    </row>
    <row r="244" spans="3:13" x14ac:dyDescent="0.2">
      <c r="C244" s="96"/>
      <c r="D244" s="97"/>
      <c r="E244" s="96"/>
      <c r="F244" s="99"/>
      <c r="G244" s="96"/>
      <c r="H244" s="96"/>
      <c r="I244" s="96"/>
      <c r="J244" s="96"/>
      <c r="K244" s="96"/>
      <c r="L244" s="96"/>
      <c r="M244" s="96"/>
    </row>
    <row r="245" spans="3:13" x14ac:dyDescent="0.2">
      <c r="C245" s="96"/>
      <c r="D245" s="97"/>
      <c r="E245" s="96"/>
      <c r="F245" s="99"/>
      <c r="G245" s="96"/>
      <c r="H245" s="96"/>
      <c r="I245" s="96"/>
      <c r="J245" s="96"/>
      <c r="K245" s="96"/>
      <c r="L245" s="96"/>
      <c r="M245" s="96"/>
    </row>
    <row r="246" spans="3:13" x14ac:dyDescent="0.2">
      <c r="C246" s="96"/>
      <c r="D246" s="97"/>
      <c r="E246" s="96"/>
      <c r="F246" s="99"/>
      <c r="G246" s="96"/>
      <c r="H246" s="96"/>
      <c r="I246" s="96"/>
      <c r="J246" s="96"/>
      <c r="K246" s="96"/>
      <c r="L246" s="96"/>
      <c r="M246" s="96"/>
    </row>
    <row r="247" spans="3:13" x14ac:dyDescent="0.2">
      <c r="C247" s="96"/>
      <c r="D247" s="97"/>
      <c r="E247" s="96"/>
      <c r="F247" s="99"/>
      <c r="G247" s="96"/>
      <c r="H247" s="96"/>
      <c r="I247" s="96"/>
      <c r="J247" s="96"/>
      <c r="K247" s="96"/>
      <c r="L247" s="96"/>
      <c r="M247" s="96"/>
    </row>
    <row r="248" spans="3:13" x14ac:dyDescent="0.2">
      <c r="C248" s="96"/>
      <c r="D248" s="97"/>
      <c r="E248" s="96"/>
      <c r="F248" s="99"/>
      <c r="G248" s="96"/>
      <c r="H248" s="96"/>
      <c r="I248" s="96"/>
      <c r="J248" s="96"/>
      <c r="K248" s="96"/>
      <c r="L248" s="96"/>
      <c r="M248" s="96"/>
    </row>
    <row r="249" spans="3:13" x14ac:dyDescent="0.2">
      <c r="C249" s="96"/>
      <c r="D249" s="97"/>
      <c r="E249" s="96"/>
      <c r="F249" s="99"/>
      <c r="G249" s="96"/>
      <c r="H249" s="96"/>
      <c r="I249" s="96"/>
      <c r="J249" s="96"/>
      <c r="K249" s="96"/>
      <c r="L249" s="96"/>
      <c r="M249" s="96"/>
    </row>
    <row r="250" spans="3:13" x14ac:dyDescent="0.2">
      <c r="C250" s="96"/>
      <c r="D250" s="97"/>
      <c r="E250" s="96"/>
      <c r="F250" s="98"/>
      <c r="G250" s="96"/>
      <c r="H250" s="96"/>
      <c r="I250" s="96"/>
      <c r="J250" s="96"/>
      <c r="K250" s="96"/>
      <c r="L250" s="96"/>
      <c r="M250" s="96"/>
    </row>
    <row r="251" spans="3:13" x14ac:dyDescent="0.2">
      <c r="C251" s="96"/>
      <c r="D251" s="97"/>
      <c r="E251" s="96"/>
      <c r="F251" s="98"/>
      <c r="G251" s="96"/>
      <c r="H251" s="96"/>
      <c r="I251" s="96"/>
      <c r="J251" s="96"/>
      <c r="K251" s="96"/>
      <c r="L251" s="96"/>
      <c r="M251" s="96"/>
    </row>
    <row r="252" spans="3:13" x14ac:dyDescent="0.2">
      <c r="C252" s="96"/>
      <c r="D252" s="97"/>
      <c r="E252" s="96"/>
      <c r="F252" s="98"/>
      <c r="G252" s="96"/>
      <c r="H252" s="96"/>
      <c r="I252" s="96"/>
      <c r="J252" s="96"/>
      <c r="K252" s="96"/>
      <c r="L252" s="96"/>
      <c r="M252" s="96"/>
    </row>
    <row r="253" spans="3:13" x14ac:dyDescent="0.2">
      <c r="C253" s="96"/>
      <c r="D253" s="97"/>
      <c r="E253" s="96"/>
      <c r="F253" s="98"/>
      <c r="G253" s="96"/>
      <c r="H253" s="96"/>
      <c r="I253" s="96"/>
      <c r="J253" s="96"/>
      <c r="K253" s="96"/>
      <c r="L253" s="96"/>
      <c r="M253" s="96"/>
    </row>
    <row r="254" spans="3:13" x14ac:dyDescent="0.2">
      <c r="C254" s="96"/>
      <c r="D254" s="97"/>
      <c r="E254" s="96"/>
      <c r="F254" s="98"/>
      <c r="G254" s="96"/>
      <c r="H254" s="96"/>
      <c r="I254" s="96"/>
      <c r="J254" s="96"/>
      <c r="K254" s="96"/>
      <c r="L254" s="96"/>
      <c r="M254" s="96"/>
    </row>
    <row r="255" spans="3:13" x14ac:dyDescent="0.2">
      <c r="C255" s="96"/>
      <c r="D255" s="97"/>
      <c r="E255" s="96"/>
      <c r="F255" s="98"/>
      <c r="G255" s="96"/>
      <c r="H255" s="96"/>
      <c r="I255" s="96"/>
      <c r="J255" s="96"/>
      <c r="K255" s="96"/>
      <c r="L255" s="96"/>
      <c r="M255" s="96"/>
    </row>
    <row r="256" spans="3:13" x14ac:dyDescent="0.2">
      <c r="C256" s="96"/>
      <c r="D256" s="97"/>
      <c r="E256" s="96"/>
      <c r="F256" s="98"/>
      <c r="G256" s="96"/>
      <c r="H256" s="96"/>
      <c r="I256" s="96"/>
      <c r="J256" s="96"/>
      <c r="K256" s="96"/>
      <c r="L256" s="96"/>
      <c r="M256" s="96"/>
    </row>
    <row r="257" spans="3:13" x14ac:dyDescent="0.2">
      <c r="C257" s="96"/>
      <c r="D257" s="97"/>
      <c r="E257" s="96"/>
      <c r="F257" s="98"/>
      <c r="G257" s="96"/>
      <c r="H257" s="96"/>
      <c r="I257" s="96"/>
      <c r="J257" s="96"/>
      <c r="K257" s="96"/>
      <c r="L257" s="96"/>
      <c r="M257" s="96"/>
    </row>
    <row r="258" spans="3:13" x14ac:dyDescent="0.2">
      <c r="C258" s="96"/>
      <c r="D258" s="97"/>
      <c r="E258" s="96"/>
      <c r="F258" s="98"/>
      <c r="G258" s="96"/>
      <c r="H258" s="96"/>
      <c r="I258" s="96"/>
      <c r="J258" s="96"/>
      <c r="K258" s="96"/>
      <c r="L258" s="96"/>
      <c r="M258" s="96"/>
    </row>
    <row r="259" spans="3:13" x14ac:dyDescent="0.2">
      <c r="C259" s="96"/>
      <c r="D259" s="97"/>
      <c r="E259" s="96"/>
      <c r="F259" s="98"/>
      <c r="G259" s="96"/>
      <c r="H259" s="96"/>
      <c r="I259" s="96"/>
      <c r="J259" s="96"/>
      <c r="K259" s="96"/>
      <c r="L259" s="96"/>
      <c r="M259" s="96"/>
    </row>
    <row r="260" spans="3:13" x14ac:dyDescent="0.2">
      <c r="C260" s="96"/>
      <c r="D260" s="97"/>
      <c r="E260" s="96"/>
      <c r="F260" s="98"/>
      <c r="G260" s="96"/>
      <c r="H260" s="96"/>
      <c r="I260" s="96"/>
      <c r="J260" s="96"/>
      <c r="K260" s="96"/>
      <c r="L260" s="96"/>
      <c r="M260" s="96"/>
    </row>
    <row r="261" spans="3:13" x14ac:dyDescent="0.2">
      <c r="C261" s="96"/>
      <c r="D261" s="97"/>
      <c r="E261" s="96"/>
      <c r="F261" s="98"/>
      <c r="G261" s="96"/>
      <c r="H261" s="96"/>
      <c r="I261" s="96"/>
      <c r="J261" s="96"/>
      <c r="K261" s="96"/>
      <c r="L261" s="96"/>
      <c r="M261" s="96"/>
    </row>
    <row r="262" spans="3:13" x14ac:dyDescent="0.2">
      <c r="C262" s="96"/>
      <c r="D262" s="97"/>
      <c r="E262" s="96"/>
      <c r="F262" s="98"/>
      <c r="G262" s="96"/>
      <c r="H262" s="96"/>
      <c r="I262" s="96"/>
      <c r="J262" s="96"/>
      <c r="K262" s="96"/>
      <c r="L262" s="96"/>
      <c r="M262" s="96"/>
    </row>
    <row r="263" spans="3:13" x14ac:dyDescent="0.2">
      <c r="C263" s="96"/>
      <c r="D263" s="97"/>
      <c r="E263" s="96"/>
      <c r="F263" s="98"/>
      <c r="G263" s="96"/>
      <c r="H263" s="96"/>
      <c r="I263" s="96"/>
      <c r="J263" s="96"/>
      <c r="K263" s="96"/>
      <c r="L263" s="96"/>
      <c r="M263" s="96"/>
    </row>
    <row r="264" spans="3:13" x14ac:dyDescent="0.2">
      <c r="C264" s="96"/>
      <c r="D264" s="97"/>
      <c r="E264" s="96"/>
      <c r="F264" s="98"/>
      <c r="G264" s="96"/>
      <c r="H264" s="96"/>
      <c r="I264" s="96"/>
      <c r="J264" s="96"/>
      <c r="K264" s="96"/>
      <c r="L264" s="96"/>
      <c r="M264" s="96"/>
    </row>
    <row r="265" spans="3:13" x14ac:dyDescent="0.2">
      <c r="C265" s="96"/>
      <c r="D265" s="97"/>
      <c r="E265" s="96"/>
      <c r="F265" s="98"/>
      <c r="G265" s="96"/>
      <c r="H265" s="96"/>
      <c r="I265" s="96"/>
      <c r="J265" s="96"/>
      <c r="K265" s="96"/>
      <c r="L265" s="96"/>
      <c r="M265" s="96"/>
    </row>
    <row r="266" spans="3:13" x14ac:dyDescent="0.2">
      <c r="C266" s="96"/>
      <c r="D266" s="97"/>
      <c r="E266" s="96"/>
      <c r="F266" s="98"/>
      <c r="G266" s="96"/>
      <c r="H266" s="96"/>
      <c r="I266" s="96"/>
      <c r="J266" s="96"/>
      <c r="K266" s="96"/>
      <c r="L266" s="96"/>
      <c r="M266" s="96"/>
    </row>
    <row r="267" spans="3:13" x14ac:dyDescent="0.2">
      <c r="C267" s="96"/>
      <c r="D267" s="97"/>
      <c r="E267" s="96"/>
      <c r="F267" s="98"/>
      <c r="G267" s="96"/>
      <c r="H267" s="96"/>
      <c r="I267" s="96"/>
      <c r="J267" s="96"/>
      <c r="K267" s="96"/>
      <c r="L267" s="96"/>
      <c r="M267" s="96"/>
    </row>
    <row r="268" spans="3:13" x14ac:dyDescent="0.2">
      <c r="C268" s="96"/>
      <c r="D268" s="97"/>
      <c r="E268" s="96"/>
      <c r="F268" s="98"/>
      <c r="G268" s="96"/>
      <c r="H268" s="96"/>
      <c r="I268" s="96"/>
      <c r="J268" s="96"/>
      <c r="K268" s="96"/>
      <c r="L268" s="96"/>
      <c r="M268" s="96"/>
    </row>
    <row r="269" spans="3:13" x14ac:dyDescent="0.2">
      <c r="C269" s="96"/>
      <c r="D269" s="97"/>
      <c r="E269" s="96"/>
      <c r="F269" s="98"/>
      <c r="G269" s="96"/>
      <c r="H269" s="96"/>
      <c r="I269" s="96"/>
      <c r="J269" s="96"/>
      <c r="K269" s="96"/>
      <c r="L269" s="96"/>
      <c r="M269" s="96"/>
    </row>
    <row r="270" spans="3:13" x14ac:dyDescent="0.2">
      <c r="C270" s="96"/>
      <c r="D270" s="97"/>
      <c r="E270" s="96"/>
      <c r="F270" s="98"/>
      <c r="G270" s="96"/>
      <c r="H270" s="96"/>
      <c r="I270" s="96"/>
      <c r="J270" s="96"/>
      <c r="K270" s="96"/>
      <c r="L270" s="96"/>
      <c r="M270" s="96"/>
    </row>
    <row r="271" spans="3:13" x14ac:dyDescent="0.2">
      <c r="C271" s="96"/>
      <c r="D271" s="97"/>
      <c r="E271" s="96"/>
      <c r="F271" s="98"/>
      <c r="G271" s="96"/>
      <c r="H271" s="96"/>
      <c r="I271" s="96"/>
      <c r="J271" s="96"/>
      <c r="K271" s="96"/>
      <c r="L271" s="96"/>
      <c r="M271" s="96"/>
    </row>
    <row r="272" spans="3:13" x14ac:dyDescent="0.2">
      <c r="C272" s="96"/>
      <c r="D272" s="97"/>
      <c r="E272" s="96"/>
      <c r="F272" s="98"/>
      <c r="G272" s="96"/>
      <c r="H272" s="96"/>
      <c r="I272" s="96"/>
      <c r="J272" s="96"/>
      <c r="K272" s="96"/>
      <c r="L272" s="96"/>
      <c r="M272" s="96"/>
    </row>
    <row r="273" spans="3:13" x14ac:dyDescent="0.2">
      <c r="C273" s="96"/>
      <c r="D273" s="97"/>
      <c r="E273" s="96"/>
      <c r="F273" s="98"/>
      <c r="G273" s="96"/>
      <c r="H273" s="96"/>
      <c r="I273" s="96"/>
      <c r="J273" s="96"/>
      <c r="K273" s="96"/>
      <c r="L273" s="96"/>
      <c r="M273" s="96"/>
    </row>
    <row r="274" spans="3:13" x14ac:dyDescent="0.2">
      <c r="C274" s="96"/>
      <c r="D274" s="97"/>
      <c r="E274" s="96"/>
      <c r="F274" s="98"/>
      <c r="G274" s="96"/>
      <c r="H274" s="96"/>
      <c r="I274" s="96"/>
      <c r="J274" s="96"/>
      <c r="K274" s="96"/>
      <c r="L274" s="96"/>
      <c r="M274" s="96"/>
    </row>
    <row r="275" spans="3:13" x14ac:dyDescent="0.2">
      <c r="C275" s="96"/>
      <c r="D275" s="97"/>
      <c r="E275" s="96"/>
      <c r="F275" s="98"/>
      <c r="G275" s="96"/>
      <c r="H275" s="96"/>
      <c r="I275" s="96"/>
      <c r="J275" s="96"/>
      <c r="K275" s="96"/>
      <c r="L275" s="96"/>
      <c r="M275" s="96"/>
    </row>
    <row r="276" spans="3:13" x14ac:dyDescent="0.2">
      <c r="C276" s="96"/>
      <c r="D276" s="97"/>
      <c r="E276" s="96"/>
      <c r="F276" s="98"/>
      <c r="G276" s="96"/>
      <c r="H276" s="96"/>
      <c r="I276" s="96"/>
      <c r="J276" s="96"/>
      <c r="K276" s="96"/>
      <c r="L276" s="96"/>
      <c r="M276" s="96"/>
    </row>
    <row r="277" spans="3:13" x14ac:dyDescent="0.2">
      <c r="C277" s="96"/>
      <c r="D277" s="97"/>
      <c r="E277" s="96"/>
      <c r="F277" s="98"/>
      <c r="G277" s="96"/>
      <c r="H277" s="96"/>
      <c r="I277" s="96"/>
      <c r="J277" s="96"/>
      <c r="K277" s="96"/>
      <c r="L277" s="96"/>
      <c r="M277" s="96"/>
    </row>
    <row r="278" spans="3:13" x14ac:dyDescent="0.2">
      <c r="C278" s="96"/>
      <c r="D278" s="97"/>
      <c r="E278" s="96"/>
      <c r="F278" s="98"/>
      <c r="G278" s="96"/>
      <c r="H278" s="96"/>
      <c r="I278" s="96"/>
      <c r="J278" s="96"/>
      <c r="K278" s="96"/>
      <c r="L278" s="96"/>
      <c r="M278" s="96"/>
    </row>
    <row r="279" spans="3:13" x14ac:dyDescent="0.2">
      <c r="C279" s="96"/>
      <c r="D279" s="97"/>
      <c r="E279" s="96"/>
      <c r="F279" s="98"/>
      <c r="G279" s="96"/>
      <c r="H279" s="96"/>
      <c r="I279" s="96"/>
      <c r="J279" s="96"/>
      <c r="K279" s="96"/>
      <c r="L279" s="96"/>
      <c r="M279" s="96"/>
    </row>
    <row r="280" spans="3:13" x14ac:dyDescent="0.2">
      <c r="C280" s="96"/>
      <c r="D280" s="97"/>
      <c r="E280" s="96"/>
      <c r="F280" s="98"/>
      <c r="G280" s="96"/>
      <c r="H280" s="96"/>
      <c r="I280" s="96"/>
      <c r="J280" s="96"/>
      <c r="K280" s="96"/>
      <c r="L280" s="96"/>
      <c r="M280" s="96"/>
    </row>
    <row r="281" spans="3:13" x14ac:dyDescent="0.2">
      <c r="C281" s="96"/>
      <c r="D281" s="97"/>
      <c r="E281" s="96"/>
      <c r="F281" s="98"/>
      <c r="G281" s="96"/>
      <c r="H281" s="96"/>
      <c r="I281" s="96"/>
      <c r="J281" s="96"/>
      <c r="K281" s="96"/>
      <c r="L281" s="96"/>
      <c r="M281" s="96"/>
    </row>
    <row r="282" spans="3:13" x14ac:dyDescent="0.2">
      <c r="C282" s="96"/>
      <c r="D282" s="97"/>
      <c r="E282" s="96"/>
      <c r="F282" s="98"/>
      <c r="G282" s="96"/>
      <c r="H282" s="96"/>
      <c r="I282" s="96"/>
      <c r="J282" s="96"/>
      <c r="K282" s="96"/>
      <c r="L282" s="96"/>
      <c r="M282" s="96"/>
    </row>
    <row r="283" spans="3:13" x14ac:dyDescent="0.2">
      <c r="C283" s="96"/>
      <c r="D283" s="97"/>
      <c r="E283" s="96"/>
      <c r="F283" s="98"/>
      <c r="G283" s="96"/>
      <c r="H283" s="96"/>
      <c r="I283" s="96"/>
      <c r="J283" s="96"/>
      <c r="K283" s="96"/>
      <c r="L283" s="96"/>
      <c r="M283" s="96"/>
    </row>
    <row r="284" spans="3:13" x14ac:dyDescent="0.2">
      <c r="C284" s="96"/>
      <c r="D284" s="97"/>
      <c r="E284" s="96"/>
      <c r="F284" s="98"/>
      <c r="G284" s="96"/>
      <c r="H284" s="96"/>
      <c r="I284" s="96"/>
      <c r="J284" s="96"/>
      <c r="K284" s="96"/>
      <c r="L284" s="96"/>
      <c r="M284" s="96"/>
    </row>
    <row r="285" spans="3:13" x14ac:dyDescent="0.2">
      <c r="C285" s="96"/>
      <c r="D285" s="97"/>
      <c r="E285" s="96"/>
      <c r="F285" s="98"/>
      <c r="G285" s="96"/>
      <c r="H285" s="96"/>
      <c r="I285" s="96"/>
      <c r="J285" s="96"/>
      <c r="K285" s="96"/>
      <c r="L285" s="96"/>
      <c r="M285" s="96"/>
    </row>
    <row r="286" spans="3:13" x14ac:dyDescent="0.2">
      <c r="C286" s="96"/>
      <c r="D286" s="97"/>
      <c r="E286" s="96"/>
      <c r="F286" s="98"/>
      <c r="G286" s="96"/>
      <c r="H286" s="96"/>
      <c r="I286" s="96"/>
      <c r="J286" s="96"/>
      <c r="K286" s="96"/>
      <c r="L286" s="96"/>
      <c r="M286" s="96"/>
    </row>
    <row r="287" spans="3:13" x14ac:dyDescent="0.2">
      <c r="C287" s="96"/>
      <c r="D287" s="97"/>
      <c r="E287" s="96"/>
      <c r="F287" s="98"/>
      <c r="G287" s="96"/>
      <c r="H287" s="96"/>
      <c r="I287" s="96"/>
      <c r="J287" s="96"/>
      <c r="K287" s="96"/>
      <c r="L287" s="96"/>
      <c r="M287" s="96"/>
    </row>
    <row r="288" spans="3:13" x14ac:dyDescent="0.2">
      <c r="C288" s="96"/>
      <c r="D288" s="97"/>
      <c r="E288" s="96"/>
      <c r="F288" s="98"/>
      <c r="G288" s="96"/>
      <c r="H288" s="96"/>
      <c r="I288" s="96"/>
      <c r="J288" s="96"/>
      <c r="K288" s="96"/>
      <c r="L288" s="96"/>
      <c r="M288" s="96"/>
    </row>
    <row r="289" spans="3:13" x14ac:dyDescent="0.2">
      <c r="C289" s="96"/>
      <c r="D289" s="97"/>
      <c r="E289" s="96"/>
      <c r="F289" s="98"/>
      <c r="G289" s="96"/>
      <c r="H289" s="96"/>
      <c r="I289" s="96"/>
      <c r="J289" s="96"/>
      <c r="K289" s="96"/>
      <c r="L289" s="96"/>
      <c r="M289" s="96"/>
    </row>
    <row r="290" spans="3:13" x14ac:dyDescent="0.2">
      <c r="C290" s="96"/>
      <c r="D290" s="97"/>
      <c r="E290" s="96"/>
      <c r="F290" s="98"/>
      <c r="G290" s="96"/>
      <c r="H290" s="96"/>
      <c r="I290" s="96"/>
      <c r="J290" s="96"/>
      <c r="K290" s="96"/>
      <c r="L290" s="96"/>
      <c r="M290" s="96"/>
    </row>
    <row r="291" spans="3:13" x14ac:dyDescent="0.2">
      <c r="C291" s="96"/>
      <c r="D291" s="97"/>
      <c r="E291" s="96"/>
      <c r="F291" s="98"/>
      <c r="G291" s="96"/>
      <c r="H291" s="96"/>
      <c r="I291" s="96"/>
      <c r="J291" s="96"/>
      <c r="K291" s="96"/>
      <c r="L291" s="96"/>
      <c r="M291" s="96"/>
    </row>
    <row r="292" spans="3:13" x14ac:dyDescent="0.2">
      <c r="C292" s="96"/>
      <c r="D292" s="97"/>
      <c r="E292" s="96"/>
      <c r="F292" s="98"/>
      <c r="G292" s="96"/>
      <c r="H292" s="96"/>
      <c r="I292" s="96"/>
      <c r="J292" s="96"/>
      <c r="K292" s="96"/>
      <c r="L292" s="96"/>
      <c r="M292" s="96"/>
    </row>
    <row r="293" spans="3:13" x14ac:dyDescent="0.2">
      <c r="C293" s="96"/>
      <c r="D293" s="97"/>
      <c r="E293" s="96"/>
      <c r="F293" s="98"/>
      <c r="G293" s="96"/>
      <c r="H293" s="96"/>
      <c r="I293" s="96"/>
      <c r="J293" s="96"/>
      <c r="K293" s="96"/>
      <c r="L293" s="96"/>
      <c r="M293" s="96"/>
    </row>
    <row r="294" spans="3:13" x14ac:dyDescent="0.2">
      <c r="C294" s="96"/>
      <c r="D294" s="97"/>
      <c r="E294" s="96"/>
      <c r="F294" s="98"/>
      <c r="G294" s="96"/>
      <c r="H294" s="96"/>
      <c r="I294" s="96"/>
      <c r="J294" s="96"/>
      <c r="K294" s="96"/>
      <c r="L294" s="96"/>
      <c r="M294" s="96"/>
    </row>
    <row r="295" spans="3:13" x14ac:dyDescent="0.2">
      <c r="C295" s="96"/>
      <c r="D295" s="97"/>
      <c r="E295" s="96"/>
      <c r="F295" s="98"/>
      <c r="G295" s="96"/>
      <c r="H295" s="96"/>
      <c r="I295" s="96"/>
      <c r="J295" s="96"/>
      <c r="K295" s="96"/>
      <c r="L295" s="96"/>
      <c r="M295" s="96"/>
    </row>
    <row r="296" spans="3:13" x14ac:dyDescent="0.2">
      <c r="C296" s="96"/>
      <c r="D296" s="97"/>
      <c r="E296" s="96"/>
      <c r="F296" s="98"/>
      <c r="G296" s="96"/>
      <c r="H296" s="96"/>
      <c r="I296" s="96"/>
      <c r="J296" s="96"/>
      <c r="K296" s="96"/>
      <c r="L296" s="96"/>
      <c r="M296" s="96"/>
    </row>
    <row r="297" spans="3:13" x14ac:dyDescent="0.2">
      <c r="C297" s="96"/>
      <c r="D297" s="97"/>
      <c r="E297" s="96"/>
      <c r="F297" s="98"/>
      <c r="G297" s="96"/>
      <c r="H297" s="96"/>
      <c r="I297" s="96"/>
      <c r="J297" s="96"/>
      <c r="K297" s="96"/>
      <c r="L297" s="96"/>
      <c r="M297" s="96"/>
    </row>
    <row r="298" spans="3:13" x14ac:dyDescent="0.2">
      <c r="C298" s="96"/>
      <c r="D298" s="97"/>
      <c r="E298" s="96"/>
      <c r="F298" s="98"/>
      <c r="G298" s="96"/>
      <c r="H298" s="96"/>
      <c r="I298" s="96"/>
      <c r="J298" s="96"/>
      <c r="K298" s="96"/>
      <c r="L298" s="96"/>
      <c r="M298" s="96"/>
    </row>
    <row r="299" spans="3:13" x14ac:dyDescent="0.2">
      <c r="C299" s="96"/>
      <c r="D299" s="97"/>
      <c r="E299" s="96"/>
      <c r="F299" s="98"/>
      <c r="G299" s="96"/>
      <c r="H299" s="96"/>
      <c r="I299" s="96"/>
      <c r="J299" s="96"/>
      <c r="K299" s="96"/>
      <c r="L299" s="96"/>
      <c r="M299" s="96"/>
    </row>
    <row r="300" spans="3:13" x14ac:dyDescent="0.2">
      <c r="C300" s="96"/>
      <c r="D300" s="97"/>
      <c r="E300" s="96"/>
      <c r="F300" s="98"/>
      <c r="G300" s="96"/>
      <c r="H300" s="96"/>
      <c r="I300" s="96"/>
      <c r="J300" s="96"/>
      <c r="K300" s="96"/>
      <c r="L300" s="96"/>
      <c r="M300" s="96"/>
    </row>
    <row r="301" spans="3:13" x14ac:dyDescent="0.2">
      <c r="C301" s="96"/>
      <c r="D301" s="97"/>
      <c r="E301" s="96"/>
      <c r="F301" s="98"/>
      <c r="G301" s="96"/>
      <c r="H301" s="96"/>
      <c r="I301" s="96"/>
      <c r="J301" s="96"/>
      <c r="K301" s="96"/>
      <c r="L301" s="96"/>
      <c r="M301" s="96"/>
    </row>
    <row r="302" spans="3:13" x14ac:dyDescent="0.2">
      <c r="C302" s="96"/>
      <c r="D302" s="97"/>
      <c r="E302" s="96"/>
      <c r="F302" s="98"/>
      <c r="G302" s="96"/>
      <c r="H302" s="96"/>
      <c r="I302" s="96"/>
      <c r="J302" s="96"/>
      <c r="K302" s="96"/>
      <c r="L302" s="96"/>
      <c r="M302" s="96"/>
    </row>
    <row r="303" spans="3:13" x14ac:dyDescent="0.2">
      <c r="C303" s="96"/>
      <c r="D303" s="97"/>
      <c r="E303" s="96"/>
      <c r="F303" s="98"/>
      <c r="G303" s="96"/>
      <c r="H303" s="96"/>
      <c r="I303" s="96"/>
      <c r="J303" s="96"/>
      <c r="K303" s="96"/>
      <c r="L303" s="96"/>
      <c r="M303" s="96"/>
    </row>
    <row r="304" spans="3:13" x14ac:dyDescent="0.2">
      <c r="C304" s="96"/>
      <c r="D304" s="97"/>
      <c r="E304" s="96"/>
      <c r="F304" s="98"/>
      <c r="G304" s="96"/>
      <c r="H304" s="96"/>
      <c r="I304" s="96"/>
      <c r="J304" s="96"/>
      <c r="K304" s="96"/>
      <c r="L304" s="96"/>
      <c r="M304" s="96"/>
    </row>
    <row r="305" spans="3:13" x14ac:dyDescent="0.2">
      <c r="C305" s="96"/>
      <c r="D305" s="97"/>
      <c r="E305" s="96"/>
      <c r="F305" s="98"/>
      <c r="G305" s="96"/>
      <c r="H305" s="96"/>
      <c r="I305" s="96"/>
      <c r="J305" s="96"/>
      <c r="K305" s="96"/>
      <c r="L305" s="96"/>
      <c r="M305" s="96"/>
    </row>
    <row r="306" spans="3:13" x14ac:dyDescent="0.2">
      <c r="C306" s="96"/>
      <c r="D306" s="97"/>
      <c r="E306" s="96"/>
      <c r="F306" s="98"/>
      <c r="G306" s="96"/>
      <c r="H306" s="96"/>
      <c r="I306" s="96"/>
      <c r="J306" s="96"/>
      <c r="K306" s="96"/>
      <c r="L306" s="96"/>
      <c r="M306" s="96"/>
    </row>
    <row r="307" spans="3:13" x14ac:dyDescent="0.2">
      <c r="C307" s="96"/>
      <c r="D307" s="97"/>
      <c r="E307" s="96"/>
      <c r="F307" s="98"/>
      <c r="G307" s="96"/>
      <c r="H307" s="96"/>
      <c r="I307" s="96"/>
      <c r="J307" s="96"/>
      <c r="K307" s="96"/>
      <c r="L307" s="96"/>
      <c r="M307" s="96"/>
    </row>
    <row r="308" spans="3:13" x14ac:dyDescent="0.2">
      <c r="C308" s="96"/>
      <c r="D308" s="97"/>
      <c r="E308" s="96"/>
      <c r="F308" s="98"/>
      <c r="G308" s="96"/>
      <c r="H308" s="96"/>
      <c r="I308" s="96"/>
      <c r="J308" s="96"/>
      <c r="K308" s="96"/>
      <c r="L308" s="96"/>
      <c r="M308" s="96"/>
    </row>
    <row r="309" spans="3:13" x14ac:dyDescent="0.2">
      <c r="C309" s="96"/>
      <c r="D309" s="97"/>
      <c r="E309" s="96"/>
      <c r="F309" s="98"/>
      <c r="G309" s="96"/>
      <c r="H309" s="96"/>
      <c r="I309" s="96"/>
      <c r="J309" s="96"/>
      <c r="K309" s="96"/>
      <c r="L309" s="96"/>
      <c r="M309" s="96"/>
    </row>
    <row r="310" spans="3:13" x14ac:dyDescent="0.2">
      <c r="C310" s="96"/>
      <c r="D310" s="97"/>
      <c r="E310" s="96"/>
      <c r="F310" s="98"/>
      <c r="G310" s="96"/>
      <c r="H310" s="96"/>
      <c r="I310" s="96"/>
      <c r="J310" s="96"/>
      <c r="K310" s="96"/>
      <c r="L310" s="96"/>
      <c r="M310" s="96"/>
    </row>
    <row r="311" spans="3:13" x14ac:dyDescent="0.2">
      <c r="C311" s="96"/>
      <c r="D311" s="97"/>
      <c r="E311" s="96"/>
      <c r="F311" s="98"/>
      <c r="G311" s="96"/>
      <c r="H311" s="96"/>
      <c r="I311" s="96"/>
      <c r="J311" s="96"/>
      <c r="K311" s="96"/>
      <c r="L311" s="96"/>
      <c r="M311" s="96"/>
    </row>
    <row r="312" spans="3:13" x14ac:dyDescent="0.2">
      <c r="C312" s="96"/>
      <c r="D312" s="97"/>
      <c r="E312" s="96"/>
      <c r="F312" s="98"/>
      <c r="G312" s="96"/>
      <c r="H312" s="96"/>
      <c r="I312" s="96"/>
      <c r="J312" s="96"/>
      <c r="K312" s="96"/>
      <c r="L312" s="96"/>
      <c r="M312" s="96"/>
    </row>
    <row r="313" spans="3:13" x14ac:dyDescent="0.2">
      <c r="C313" s="96"/>
      <c r="D313" s="97"/>
      <c r="E313" s="96"/>
      <c r="F313" s="98"/>
      <c r="G313" s="96"/>
      <c r="H313" s="96"/>
      <c r="I313" s="96"/>
      <c r="J313" s="96"/>
      <c r="K313" s="96"/>
      <c r="L313" s="96"/>
      <c r="M313" s="96"/>
    </row>
    <row r="314" spans="3:13" x14ac:dyDescent="0.2">
      <c r="C314" s="96"/>
      <c r="D314" s="97"/>
      <c r="E314" s="96"/>
      <c r="F314" s="98"/>
      <c r="G314" s="96"/>
      <c r="H314" s="96"/>
      <c r="I314" s="96"/>
      <c r="J314" s="96"/>
      <c r="K314" s="96"/>
      <c r="L314" s="96"/>
      <c r="M314" s="96"/>
    </row>
    <row r="315" spans="3:13" x14ac:dyDescent="0.2">
      <c r="C315" s="96"/>
      <c r="D315" s="97"/>
      <c r="E315" s="96"/>
      <c r="F315" s="98"/>
      <c r="G315" s="96"/>
      <c r="H315" s="96"/>
      <c r="I315" s="96"/>
      <c r="J315" s="96"/>
      <c r="K315" s="96"/>
      <c r="L315" s="96"/>
      <c r="M315" s="96"/>
    </row>
    <row r="316" spans="3:13" x14ac:dyDescent="0.2">
      <c r="C316" s="96"/>
      <c r="D316" s="97"/>
      <c r="E316" s="96"/>
      <c r="F316" s="98"/>
      <c r="G316" s="96"/>
      <c r="H316" s="96"/>
      <c r="I316" s="96"/>
      <c r="J316" s="96"/>
      <c r="K316" s="96"/>
      <c r="L316" s="96"/>
      <c r="M316" s="96"/>
    </row>
    <row r="317" spans="3:13" x14ac:dyDescent="0.2">
      <c r="C317" s="96"/>
      <c r="D317" s="97"/>
      <c r="E317" s="96"/>
      <c r="F317" s="98"/>
      <c r="G317" s="96"/>
      <c r="H317" s="96"/>
      <c r="I317" s="96"/>
      <c r="J317" s="96"/>
      <c r="K317" s="96"/>
      <c r="L317" s="96"/>
      <c r="M317" s="96"/>
    </row>
    <row r="318" spans="3:13" x14ac:dyDescent="0.2">
      <c r="C318" s="96"/>
      <c r="D318" s="97"/>
      <c r="E318" s="96"/>
      <c r="F318" s="98"/>
      <c r="G318" s="96"/>
      <c r="H318" s="96"/>
      <c r="I318" s="96"/>
      <c r="J318" s="96"/>
      <c r="K318" s="96"/>
      <c r="L318" s="96"/>
      <c r="M318" s="96"/>
    </row>
    <row r="319" spans="3:13" x14ac:dyDescent="0.2">
      <c r="C319" s="96"/>
      <c r="D319" s="97"/>
      <c r="E319" s="96"/>
      <c r="F319" s="98"/>
      <c r="G319" s="96"/>
      <c r="H319" s="96"/>
      <c r="I319" s="96"/>
      <c r="J319" s="96"/>
      <c r="K319" s="96"/>
      <c r="L319" s="96"/>
      <c r="M319" s="96"/>
    </row>
    <row r="320" spans="3:13" x14ac:dyDescent="0.2">
      <c r="C320" s="96"/>
      <c r="D320" s="97"/>
      <c r="E320" s="96"/>
      <c r="F320" s="98"/>
      <c r="G320" s="96"/>
      <c r="H320" s="96"/>
      <c r="I320" s="96"/>
      <c r="J320" s="96"/>
      <c r="K320" s="96"/>
      <c r="L320" s="96"/>
      <c r="M320" s="96"/>
    </row>
    <row r="321" spans="3:13" x14ac:dyDescent="0.2">
      <c r="C321" s="96"/>
      <c r="D321" s="97"/>
      <c r="E321" s="96"/>
      <c r="F321" s="98"/>
      <c r="G321" s="96"/>
      <c r="H321" s="96"/>
      <c r="I321" s="96"/>
      <c r="J321" s="96"/>
      <c r="K321" s="96"/>
      <c r="L321" s="96"/>
      <c r="M321" s="96"/>
    </row>
    <row r="322" spans="3:13" x14ac:dyDescent="0.2">
      <c r="C322" s="96"/>
      <c r="D322" s="97"/>
      <c r="E322" s="96"/>
      <c r="F322" s="98"/>
      <c r="G322" s="96"/>
      <c r="H322" s="96"/>
      <c r="I322" s="96"/>
      <c r="J322" s="96"/>
      <c r="K322" s="96"/>
      <c r="L322" s="96"/>
      <c r="M322" s="96"/>
    </row>
    <row r="323" spans="3:13" x14ac:dyDescent="0.2">
      <c r="C323" s="96"/>
      <c r="D323" s="97"/>
      <c r="E323" s="96"/>
      <c r="F323" s="98"/>
      <c r="G323" s="96"/>
      <c r="H323" s="96"/>
      <c r="I323" s="96"/>
      <c r="J323" s="96"/>
      <c r="K323" s="96"/>
      <c r="L323" s="96"/>
      <c r="M323" s="96"/>
    </row>
    <row r="324" spans="3:13" x14ac:dyDescent="0.2">
      <c r="C324" s="96"/>
      <c r="D324" s="97"/>
      <c r="E324" s="96"/>
      <c r="F324" s="98"/>
      <c r="G324" s="96"/>
      <c r="H324" s="96"/>
      <c r="I324" s="96"/>
      <c r="J324" s="96"/>
      <c r="K324" s="96"/>
      <c r="L324" s="96"/>
      <c r="M324" s="96"/>
    </row>
    <row r="325" spans="3:13" x14ac:dyDescent="0.2">
      <c r="C325" s="96"/>
      <c r="D325" s="97"/>
      <c r="E325" s="96"/>
      <c r="F325" s="98"/>
      <c r="G325" s="96"/>
      <c r="H325" s="96"/>
      <c r="I325" s="96"/>
      <c r="J325" s="96"/>
      <c r="K325" s="96"/>
      <c r="L325" s="96"/>
      <c r="M325" s="96"/>
    </row>
    <row r="326" spans="3:13" x14ac:dyDescent="0.2">
      <c r="C326" s="96"/>
      <c r="D326" s="97"/>
      <c r="E326" s="96"/>
      <c r="F326" s="98"/>
      <c r="G326" s="96"/>
      <c r="H326" s="96"/>
      <c r="I326" s="96"/>
      <c r="J326" s="96"/>
      <c r="K326" s="96"/>
      <c r="L326" s="96"/>
      <c r="M326" s="96"/>
    </row>
    <row r="327" spans="3:13" x14ac:dyDescent="0.2">
      <c r="C327" s="96"/>
      <c r="D327" s="97"/>
      <c r="E327" s="96"/>
      <c r="F327" s="98"/>
      <c r="G327" s="96"/>
      <c r="H327" s="96"/>
      <c r="I327" s="96"/>
      <c r="J327" s="96"/>
      <c r="K327" s="96"/>
      <c r="L327" s="96"/>
      <c r="M327" s="96"/>
    </row>
    <row r="328" spans="3:13" x14ac:dyDescent="0.2">
      <c r="C328" s="96"/>
      <c r="D328" s="97"/>
      <c r="E328" s="96"/>
      <c r="F328" s="98"/>
      <c r="G328" s="96"/>
      <c r="H328" s="96"/>
      <c r="I328" s="96"/>
      <c r="J328" s="96"/>
      <c r="K328" s="96"/>
      <c r="L328" s="96"/>
      <c r="M328" s="96"/>
    </row>
    <row r="329" spans="3:13" x14ac:dyDescent="0.2">
      <c r="C329" s="96"/>
      <c r="D329" s="97"/>
      <c r="E329" s="96"/>
      <c r="F329" s="98"/>
      <c r="G329" s="96"/>
      <c r="H329" s="96"/>
      <c r="I329" s="96"/>
      <c r="J329" s="96"/>
      <c r="K329" s="96"/>
      <c r="L329" s="96"/>
      <c r="M329" s="96"/>
    </row>
    <row r="330" spans="3:13" x14ac:dyDescent="0.2">
      <c r="C330" s="96"/>
      <c r="D330" s="97"/>
      <c r="E330" s="96"/>
      <c r="F330" s="98"/>
      <c r="G330" s="96"/>
      <c r="H330" s="96"/>
      <c r="I330" s="96"/>
      <c r="J330" s="96"/>
      <c r="K330" s="96"/>
      <c r="L330" s="96"/>
      <c r="M330" s="96"/>
    </row>
    <row r="331" spans="3:13" x14ac:dyDescent="0.2">
      <c r="C331" s="96"/>
      <c r="D331" s="97"/>
      <c r="E331" s="96"/>
      <c r="F331" s="98"/>
      <c r="G331" s="96"/>
      <c r="H331" s="96"/>
      <c r="I331" s="96"/>
      <c r="J331" s="96"/>
      <c r="K331" s="96"/>
      <c r="L331" s="96"/>
      <c r="M331" s="96"/>
    </row>
    <row r="332" spans="3:13" x14ac:dyDescent="0.2">
      <c r="C332" s="96"/>
      <c r="D332" s="97"/>
      <c r="E332" s="96"/>
      <c r="F332" s="98"/>
      <c r="G332" s="96"/>
      <c r="H332" s="96"/>
      <c r="I332" s="96"/>
      <c r="J332" s="96"/>
      <c r="K332" s="96"/>
      <c r="L332" s="96"/>
      <c r="M332" s="96"/>
    </row>
    <row r="333" spans="3:13" x14ac:dyDescent="0.2">
      <c r="C333" s="96"/>
      <c r="D333" s="97"/>
      <c r="E333" s="96"/>
      <c r="F333" s="98"/>
      <c r="G333" s="96"/>
      <c r="H333" s="96"/>
      <c r="I333" s="96"/>
      <c r="J333" s="96"/>
      <c r="K333" s="96"/>
      <c r="L333" s="96"/>
      <c r="M333" s="96"/>
    </row>
    <row r="334" spans="3:13" x14ac:dyDescent="0.2">
      <c r="C334" s="96"/>
      <c r="D334" s="97"/>
      <c r="E334" s="96"/>
      <c r="F334" s="98"/>
      <c r="G334" s="96"/>
      <c r="H334" s="96"/>
      <c r="I334" s="96"/>
      <c r="J334" s="96"/>
      <c r="K334" s="96"/>
      <c r="L334" s="96"/>
      <c r="M334" s="96"/>
    </row>
    <row r="335" spans="3:13" x14ac:dyDescent="0.2">
      <c r="C335" s="96"/>
      <c r="D335" s="97"/>
      <c r="E335" s="96"/>
      <c r="F335" s="98"/>
      <c r="G335" s="96"/>
      <c r="H335" s="96"/>
      <c r="I335" s="96"/>
      <c r="J335" s="96"/>
      <c r="K335" s="96"/>
      <c r="L335" s="96"/>
      <c r="M335" s="96"/>
    </row>
    <row r="336" spans="3:13" x14ac:dyDescent="0.2">
      <c r="C336" s="96"/>
      <c r="D336" s="97"/>
      <c r="E336" s="96"/>
      <c r="F336" s="98"/>
      <c r="G336" s="96"/>
      <c r="H336" s="96"/>
      <c r="I336" s="96"/>
      <c r="J336" s="96"/>
      <c r="K336" s="96"/>
      <c r="L336" s="96"/>
      <c r="M336" s="96"/>
    </row>
    <row r="337" spans="3:13" x14ac:dyDescent="0.2">
      <c r="C337" s="96"/>
      <c r="D337" s="97"/>
      <c r="E337" s="96"/>
      <c r="F337" s="98"/>
      <c r="G337" s="96"/>
      <c r="H337" s="96"/>
      <c r="I337" s="96"/>
      <c r="J337" s="96"/>
      <c r="K337" s="96"/>
      <c r="L337" s="96"/>
      <c r="M337" s="96"/>
    </row>
    <row r="338" spans="3:13" x14ac:dyDescent="0.2">
      <c r="C338" s="96"/>
      <c r="D338" s="97"/>
      <c r="E338" s="96"/>
      <c r="F338" s="98"/>
      <c r="G338" s="96"/>
      <c r="H338" s="96"/>
      <c r="I338" s="96"/>
      <c r="J338" s="96"/>
      <c r="K338" s="96"/>
      <c r="L338" s="96"/>
      <c r="M338" s="96"/>
    </row>
    <row r="339" spans="3:13" x14ac:dyDescent="0.2">
      <c r="C339" s="96"/>
      <c r="D339" s="97"/>
      <c r="E339" s="96"/>
      <c r="F339" s="98"/>
      <c r="G339" s="96"/>
      <c r="H339" s="96"/>
      <c r="I339" s="96"/>
      <c r="J339" s="96"/>
      <c r="K339" s="96"/>
      <c r="L339" s="96"/>
      <c r="M339" s="96"/>
    </row>
    <row r="340" spans="3:13" x14ac:dyDescent="0.2">
      <c r="C340" s="96"/>
      <c r="D340" s="97"/>
      <c r="E340" s="96"/>
      <c r="F340" s="98"/>
      <c r="G340" s="96"/>
      <c r="H340" s="96"/>
      <c r="I340" s="96"/>
      <c r="J340" s="96"/>
      <c r="K340" s="96"/>
      <c r="L340" s="96"/>
      <c r="M340" s="96"/>
    </row>
    <row r="341" spans="3:13" x14ac:dyDescent="0.2">
      <c r="C341" s="96"/>
      <c r="D341" s="97"/>
      <c r="E341" s="96"/>
      <c r="F341" s="98"/>
      <c r="G341" s="96"/>
      <c r="H341" s="96"/>
      <c r="I341" s="96"/>
      <c r="J341" s="96"/>
      <c r="K341" s="96"/>
      <c r="L341" s="96"/>
      <c r="M341" s="96"/>
    </row>
    <row r="342" spans="3:13" x14ac:dyDescent="0.2">
      <c r="C342" s="96"/>
      <c r="D342" s="97"/>
      <c r="E342" s="96"/>
      <c r="F342" s="98"/>
      <c r="G342" s="96"/>
      <c r="H342" s="96"/>
      <c r="I342" s="96"/>
      <c r="J342" s="96"/>
      <c r="K342" s="96"/>
      <c r="L342" s="96"/>
      <c r="M342" s="96"/>
    </row>
    <row r="343" spans="3:13" x14ac:dyDescent="0.2">
      <c r="C343" s="96"/>
      <c r="D343" s="97"/>
      <c r="E343" s="96"/>
      <c r="F343" s="98"/>
      <c r="G343" s="96"/>
      <c r="H343" s="96"/>
      <c r="I343" s="96"/>
      <c r="J343" s="96"/>
      <c r="K343" s="96"/>
      <c r="L343" s="96"/>
      <c r="M343" s="96"/>
    </row>
    <row r="344" spans="3:13" x14ac:dyDescent="0.2">
      <c r="C344" s="96"/>
      <c r="D344" s="97"/>
      <c r="E344" s="96"/>
      <c r="F344" s="98"/>
      <c r="G344" s="96"/>
      <c r="H344" s="96"/>
      <c r="I344" s="96"/>
      <c r="J344" s="96"/>
      <c r="K344" s="96"/>
      <c r="L344" s="96"/>
      <c r="M344" s="96"/>
    </row>
    <row r="345" spans="3:13" x14ac:dyDescent="0.2">
      <c r="C345" s="96"/>
      <c r="D345" s="97"/>
      <c r="E345" s="96"/>
      <c r="F345" s="98"/>
      <c r="G345" s="96"/>
      <c r="H345" s="96"/>
      <c r="I345" s="96"/>
      <c r="J345" s="96"/>
      <c r="K345" s="96"/>
      <c r="L345" s="96"/>
      <c r="M345" s="96"/>
    </row>
    <row r="346" spans="3:13" x14ac:dyDescent="0.2">
      <c r="C346" s="96"/>
      <c r="D346" s="97"/>
      <c r="E346" s="96"/>
      <c r="F346" s="98"/>
      <c r="G346" s="96"/>
      <c r="H346" s="96"/>
      <c r="I346" s="96"/>
      <c r="J346" s="96"/>
      <c r="K346" s="96"/>
      <c r="L346" s="96"/>
      <c r="M346" s="96"/>
    </row>
    <row r="347" spans="3:13" x14ac:dyDescent="0.2">
      <c r="C347" s="96"/>
      <c r="D347" s="97"/>
      <c r="E347" s="96"/>
      <c r="F347" s="98"/>
      <c r="G347" s="96"/>
      <c r="H347" s="96"/>
      <c r="I347" s="96"/>
      <c r="J347" s="96"/>
      <c r="K347" s="96"/>
      <c r="L347" s="96"/>
      <c r="M347" s="96"/>
    </row>
    <row r="348" spans="3:13" x14ac:dyDescent="0.2">
      <c r="C348" s="96"/>
      <c r="D348" s="97"/>
      <c r="E348" s="96"/>
      <c r="F348" s="98"/>
      <c r="G348" s="96"/>
      <c r="H348" s="96"/>
      <c r="I348" s="96"/>
      <c r="J348" s="96"/>
      <c r="K348" s="96"/>
      <c r="L348" s="96"/>
      <c r="M348" s="96"/>
    </row>
    <row r="349" spans="3:13" x14ac:dyDescent="0.2">
      <c r="C349" s="96"/>
      <c r="D349" s="97"/>
      <c r="E349" s="96"/>
      <c r="F349" s="98"/>
      <c r="G349" s="96"/>
      <c r="H349" s="96"/>
      <c r="I349" s="96"/>
      <c r="J349" s="96"/>
      <c r="K349" s="96"/>
      <c r="L349" s="96"/>
      <c r="M349" s="96"/>
    </row>
    <row r="350" spans="3:13" x14ac:dyDescent="0.2">
      <c r="C350" s="96"/>
      <c r="D350" s="97"/>
      <c r="E350" s="96"/>
      <c r="F350" s="98"/>
      <c r="G350" s="96"/>
      <c r="H350" s="96"/>
      <c r="I350" s="96"/>
      <c r="J350" s="96"/>
      <c r="K350" s="96"/>
      <c r="L350" s="96"/>
      <c r="M350" s="96"/>
    </row>
    <row r="351" spans="3:13" x14ac:dyDescent="0.2">
      <c r="C351" s="96"/>
      <c r="D351" s="97"/>
      <c r="E351" s="96"/>
      <c r="F351" s="98"/>
      <c r="G351" s="96"/>
      <c r="H351" s="96"/>
      <c r="I351" s="96"/>
      <c r="J351" s="96"/>
      <c r="K351" s="96"/>
      <c r="L351" s="96"/>
      <c r="M351" s="96"/>
    </row>
    <row r="352" spans="3:13" x14ac:dyDescent="0.2">
      <c r="C352" s="96"/>
      <c r="D352" s="97"/>
      <c r="E352" s="96"/>
      <c r="F352" s="98"/>
      <c r="G352" s="96"/>
      <c r="H352" s="96"/>
      <c r="I352" s="96"/>
      <c r="J352" s="96"/>
      <c r="K352" s="96"/>
      <c r="L352" s="96"/>
      <c r="M352" s="96"/>
    </row>
    <row r="353" spans="3:13" x14ac:dyDescent="0.2">
      <c r="C353" s="96"/>
      <c r="D353" s="97"/>
      <c r="E353" s="96"/>
      <c r="F353" s="98"/>
      <c r="G353" s="96"/>
      <c r="H353" s="96"/>
      <c r="I353" s="96"/>
      <c r="J353" s="96"/>
      <c r="K353" s="96"/>
      <c r="L353" s="96"/>
      <c r="M353" s="96"/>
    </row>
    <row r="354" spans="3:13" x14ac:dyDescent="0.2">
      <c r="C354" s="96"/>
      <c r="D354" s="97"/>
      <c r="E354" s="96"/>
      <c r="F354" s="98"/>
      <c r="G354" s="96"/>
      <c r="H354" s="96"/>
      <c r="I354" s="96"/>
      <c r="J354" s="96"/>
      <c r="K354" s="96"/>
      <c r="L354" s="96"/>
      <c r="M354" s="96"/>
    </row>
    <row r="355" spans="3:13" x14ac:dyDescent="0.2">
      <c r="C355" s="96"/>
      <c r="D355" s="97"/>
      <c r="E355" s="96"/>
      <c r="F355" s="98"/>
      <c r="G355" s="96"/>
      <c r="H355" s="96"/>
      <c r="I355" s="96"/>
      <c r="J355" s="96"/>
      <c r="K355" s="96"/>
      <c r="L355" s="96"/>
      <c r="M355" s="96"/>
    </row>
    <row r="356" spans="3:13" x14ac:dyDescent="0.2">
      <c r="C356" s="96"/>
      <c r="D356" s="97"/>
      <c r="E356" s="96"/>
      <c r="F356" s="98"/>
      <c r="G356" s="96"/>
      <c r="H356" s="96"/>
      <c r="I356" s="96"/>
      <c r="J356" s="96"/>
      <c r="K356" s="96"/>
      <c r="L356" s="96"/>
      <c r="M356" s="96"/>
    </row>
    <row r="357" spans="3:13" x14ac:dyDescent="0.2">
      <c r="C357" s="96"/>
      <c r="D357" s="97"/>
      <c r="E357" s="96"/>
      <c r="F357" s="98"/>
      <c r="G357" s="96"/>
      <c r="H357" s="96"/>
      <c r="I357" s="96"/>
      <c r="J357" s="96"/>
      <c r="K357" s="96"/>
      <c r="L357" s="96"/>
      <c r="M357" s="96"/>
    </row>
    <row r="358" spans="3:13" x14ac:dyDescent="0.2">
      <c r="C358" s="96"/>
      <c r="D358" s="97"/>
      <c r="E358" s="96"/>
      <c r="F358" s="98"/>
      <c r="G358" s="96"/>
      <c r="H358" s="96"/>
      <c r="I358" s="96"/>
      <c r="J358" s="96"/>
      <c r="K358" s="96"/>
      <c r="L358" s="96"/>
      <c r="M358" s="96"/>
    </row>
    <row r="359" spans="3:13" x14ac:dyDescent="0.2">
      <c r="C359" s="96"/>
      <c r="D359" s="97"/>
      <c r="E359" s="96"/>
      <c r="F359" s="98"/>
      <c r="G359" s="96"/>
      <c r="H359" s="96"/>
      <c r="I359" s="96"/>
      <c r="J359" s="96"/>
      <c r="K359" s="96"/>
      <c r="L359" s="96"/>
      <c r="M359" s="96"/>
    </row>
    <row r="360" spans="3:13" x14ac:dyDescent="0.2">
      <c r="C360" s="96"/>
      <c r="D360" s="97"/>
      <c r="E360" s="96"/>
      <c r="F360" s="98"/>
      <c r="G360" s="96"/>
      <c r="H360" s="96"/>
      <c r="I360" s="96"/>
      <c r="J360" s="96"/>
      <c r="K360" s="96"/>
      <c r="L360" s="96"/>
      <c r="M360" s="96"/>
    </row>
    <row r="361" spans="3:13" x14ac:dyDescent="0.2">
      <c r="C361" s="96"/>
      <c r="D361" s="97"/>
      <c r="E361" s="96"/>
      <c r="F361" s="98"/>
      <c r="G361" s="96"/>
      <c r="H361" s="96"/>
      <c r="I361" s="96"/>
      <c r="J361" s="96"/>
      <c r="K361" s="96"/>
      <c r="L361" s="96"/>
      <c r="M361" s="96"/>
    </row>
    <row r="362" spans="3:13" x14ac:dyDescent="0.2">
      <c r="C362" s="96"/>
      <c r="D362" s="97"/>
      <c r="E362" s="96"/>
      <c r="F362" s="98"/>
      <c r="G362" s="96"/>
      <c r="H362" s="96"/>
      <c r="I362" s="96"/>
      <c r="J362" s="96"/>
      <c r="K362" s="96"/>
      <c r="L362" s="96"/>
      <c r="M362" s="96"/>
    </row>
    <row r="363" spans="3:13" x14ac:dyDescent="0.2">
      <c r="C363" s="96"/>
      <c r="D363" s="97"/>
      <c r="E363" s="96"/>
      <c r="F363" s="98"/>
      <c r="G363" s="96"/>
      <c r="H363" s="96"/>
      <c r="I363" s="96"/>
      <c r="J363" s="96"/>
      <c r="K363" s="96"/>
      <c r="L363" s="96"/>
      <c r="M363" s="96"/>
    </row>
    <row r="364" spans="3:13" x14ac:dyDescent="0.2">
      <c r="C364" s="96"/>
      <c r="D364" s="97"/>
      <c r="E364" s="96"/>
      <c r="F364" s="98"/>
      <c r="G364" s="96"/>
      <c r="H364" s="96"/>
      <c r="I364" s="96"/>
      <c r="J364" s="96"/>
      <c r="K364" s="96"/>
      <c r="L364" s="96"/>
      <c r="M364" s="96"/>
    </row>
    <row r="365" spans="3:13" x14ac:dyDescent="0.2">
      <c r="C365" s="96"/>
      <c r="D365" s="97"/>
      <c r="E365" s="96"/>
      <c r="F365" s="98"/>
      <c r="G365" s="96"/>
      <c r="H365" s="96"/>
      <c r="I365" s="96"/>
      <c r="J365" s="96"/>
      <c r="K365" s="96"/>
      <c r="L365" s="96"/>
      <c r="M365" s="96"/>
    </row>
    <row r="366" spans="3:13" x14ac:dyDescent="0.2">
      <c r="C366" s="96"/>
      <c r="D366" s="97"/>
      <c r="E366" s="96"/>
      <c r="F366" s="98"/>
      <c r="G366" s="96"/>
      <c r="H366" s="96"/>
      <c r="I366" s="96"/>
      <c r="J366" s="96"/>
      <c r="K366" s="96"/>
      <c r="L366" s="96"/>
      <c r="M366" s="96"/>
    </row>
    <row r="367" spans="3:13" x14ac:dyDescent="0.2">
      <c r="C367" s="96"/>
      <c r="D367" s="97"/>
      <c r="E367" s="96"/>
      <c r="F367" s="98"/>
      <c r="G367" s="96"/>
      <c r="H367" s="96"/>
      <c r="I367" s="96"/>
      <c r="J367" s="96"/>
      <c r="K367" s="96"/>
      <c r="L367" s="96"/>
      <c r="M367" s="96"/>
    </row>
    <row r="368" spans="3:13" x14ac:dyDescent="0.2">
      <c r="C368" s="96"/>
      <c r="D368" s="97"/>
      <c r="E368" s="96"/>
      <c r="F368" s="98"/>
      <c r="G368" s="96"/>
      <c r="H368" s="96"/>
      <c r="I368" s="96"/>
      <c r="J368" s="96"/>
      <c r="K368" s="96"/>
      <c r="L368" s="96"/>
      <c r="M368" s="96"/>
    </row>
    <row r="369" spans="3:13" x14ac:dyDescent="0.2">
      <c r="C369" s="96"/>
      <c r="D369" s="97"/>
      <c r="E369" s="96"/>
      <c r="F369" s="98"/>
      <c r="G369" s="96"/>
      <c r="H369" s="96"/>
      <c r="I369" s="96"/>
      <c r="J369" s="96"/>
      <c r="K369" s="96"/>
      <c r="L369" s="96"/>
      <c r="M369" s="96"/>
    </row>
    <row r="370" spans="3:13" x14ac:dyDescent="0.2">
      <c r="C370" s="96"/>
      <c r="D370" s="97"/>
      <c r="E370" s="96"/>
      <c r="F370" s="98"/>
      <c r="G370" s="96"/>
      <c r="H370" s="96"/>
      <c r="I370" s="96"/>
      <c r="J370" s="96"/>
      <c r="K370" s="96"/>
      <c r="L370" s="96"/>
      <c r="M370" s="96"/>
    </row>
    <row r="371" spans="3:13" x14ac:dyDescent="0.2">
      <c r="C371" s="96"/>
      <c r="D371" s="97"/>
      <c r="E371" s="96"/>
      <c r="F371" s="98"/>
      <c r="G371" s="96"/>
      <c r="H371" s="96"/>
      <c r="I371" s="96"/>
      <c r="J371" s="96"/>
      <c r="K371" s="96"/>
      <c r="L371" s="96"/>
      <c r="M371" s="96"/>
    </row>
    <row r="372" spans="3:13" x14ac:dyDescent="0.2">
      <c r="C372" s="96"/>
      <c r="D372" s="97"/>
      <c r="E372" s="96"/>
      <c r="F372" s="98"/>
      <c r="G372" s="96"/>
      <c r="H372" s="96"/>
      <c r="I372" s="96"/>
      <c r="J372" s="96"/>
      <c r="K372" s="96"/>
      <c r="L372" s="96"/>
      <c r="M372" s="96"/>
    </row>
    <row r="373" spans="3:13" x14ac:dyDescent="0.2">
      <c r="C373" s="96"/>
      <c r="D373" s="97"/>
      <c r="E373" s="96"/>
      <c r="F373" s="98"/>
      <c r="G373" s="96"/>
      <c r="H373" s="96"/>
      <c r="I373" s="96"/>
      <c r="J373" s="96"/>
      <c r="K373" s="96"/>
      <c r="L373" s="96"/>
      <c r="M373" s="96"/>
    </row>
    <row r="374" spans="3:13" x14ac:dyDescent="0.2">
      <c r="C374" s="96"/>
      <c r="D374" s="97"/>
      <c r="E374" s="96"/>
      <c r="F374" s="98"/>
      <c r="G374" s="96"/>
      <c r="H374" s="96"/>
      <c r="I374" s="96"/>
      <c r="J374" s="96"/>
      <c r="K374" s="96"/>
      <c r="L374" s="96"/>
      <c r="M374" s="96"/>
    </row>
    <row r="375" spans="3:13" x14ac:dyDescent="0.2">
      <c r="C375" s="96"/>
      <c r="D375" s="97"/>
      <c r="E375" s="96"/>
      <c r="F375" s="98"/>
      <c r="G375" s="96"/>
      <c r="H375" s="96"/>
      <c r="I375" s="96"/>
      <c r="J375" s="96"/>
      <c r="K375" s="96"/>
      <c r="L375" s="96"/>
      <c r="M375" s="96"/>
    </row>
    <row r="376" spans="3:13" x14ac:dyDescent="0.2">
      <c r="C376" s="96"/>
      <c r="D376" s="97"/>
      <c r="E376" s="96"/>
      <c r="F376" s="98"/>
      <c r="G376" s="96"/>
      <c r="H376" s="96"/>
      <c r="I376" s="96"/>
      <c r="J376" s="96"/>
      <c r="K376" s="96"/>
      <c r="L376" s="96"/>
      <c r="M376" s="96"/>
    </row>
    <row r="377" spans="3:13" x14ac:dyDescent="0.2">
      <c r="C377" s="96"/>
      <c r="D377" s="97"/>
      <c r="E377" s="96"/>
      <c r="F377" s="98"/>
      <c r="G377" s="96"/>
      <c r="H377" s="96"/>
      <c r="I377" s="96"/>
      <c r="J377" s="96"/>
      <c r="K377" s="96"/>
      <c r="L377" s="96"/>
      <c r="M377" s="96"/>
    </row>
    <row r="378" spans="3:13" x14ac:dyDescent="0.2">
      <c r="C378" s="96"/>
      <c r="D378" s="97"/>
      <c r="E378" s="96"/>
      <c r="F378" s="98"/>
      <c r="G378" s="96"/>
      <c r="H378" s="96"/>
      <c r="I378" s="96"/>
      <c r="J378" s="96"/>
      <c r="K378" s="96"/>
      <c r="L378" s="96"/>
      <c r="M378" s="96"/>
    </row>
    <row r="379" spans="3:13" x14ac:dyDescent="0.2">
      <c r="C379" s="96"/>
      <c r="D379" s="97"/>
      <c r="E379" s="96"/>
      <c r="F379" s="98"/>
      <c r="G379" s="96"/>
      <c r="H379" s="96"/>
      <c r="I379" s="96"/>
      <c r="J379" s="96"/>
      <c r="K379" s="96"/>
      <c r="L379" s="96"/>
      <c r="M379" s="96"/>
    </row>
    <row r="380" spans="3:13" x14ac:dyDescent="0.2">
      <c r="C380" s="96"/>
      <c r="D380" s="97"/>
      <c r="E380" s="96"/>
      <c r="F380" s="98"/>
      <c r="G380" s="96"/>
      <c r="H380" s="96"/>
      <c r="I380" s="96"/>
      <c r="J380" s="96"/>
      <c r="K380" s="96"/>
      <c r="L380" s="96"/>
      <c r="M380" s="96"/>
    </row>
    <row r="381" spans="3:13" x14ac:dyDescent="0.2">
      <c r="C381" s="96"/>
      <c r="D381" s="97"/>
      <c r="E381" s="96"/>
      <c r="F381" s="98"/>
      <c r="G381" s="96"/>
      <c r="H381" s="96"/>
      <c r="I381" s="96"/>
      <c r="J381" s="96"/>
      <c r="K381" s="96"/>
      <c r="L381" s="96"/>
      <c r="M381" s="96"/>
    </row>
    <row r="382" spans="3:13" x14ac:dyDescent="0.2">
      <c r="C382" s="96"/>
      <c r="D382" s="97"/>
      <c r="E382" s="96"/>
      <c r="F382" s="98"/>
      <c r="G382" s="96"/>
      <c r="H382" s="96"/>
      <c r="I382" s="96"/>
      <c r="J382" s="96"/>
      <c r="K382" s="96"/>
      <c r="L382" s="96"/>
      <c r="M382" s="96"/>
    </row>
    <row r="383" spans="3:13" x14ac:dyDescent="0.2">
      <c r="C383" s="96"/>
      <c r="D383" s="97"/>
      <c r="E383" s="96"/>
      <c r="F383" s="98"/>
      <c r="G383" s="96"/>
      <c r="H383" s="96"/>
      <c r="I383" s="96"/>
      <c r="J383" s="96"/>
      <c r="K383" s="96"/>
      <c r="L383" s="96"/>
      <c r="M383" s="96"/>
    </row>
    <row r="384" spans="3:13" x14ac:dyDescent="0.2">
      <c r="C384" s="96"/>
      <c r="D384" s="97"/>
      <c r="E384" s="96"/>
      <c r="F384" s="98"/>
      <c r="G384" s="96"/>
      <c r="H384" s="96"/>
      <c r="I384" s="96"/>
      <c r="J384" s="96"/>
      <c r="K384" s="96"/>
      <c r="L384" s="96"/>
      <c r="M384" s="96"/>
    </row>
    <row r="385" spans="3:13" x14ac:dyDescent="0.2">
      <c r="C385" s="96"/>
      <c r="D385" s="97"/>
      <c r="E385" s="96"/>
      <c r="F385" s="98"/>
      <c r="G385" s="96"/>
      <c r="H385" s="96"/>
      <c r="I385" s="96"/>
      <c r="J385" s="96"/>
      <c r="K385" s="96"/>
      <c r="L385" s="96"/>
      <c r="M385" s="96"/>
    </row>
    <row r="386" spans="3:13" x14ac:dyDescent="0.2">
      <c r="C386" s="96"/>
      <c r="D386" s="97"/>
      <c r="E386" s="96"/>
      <c r="F386" s="98"/>
      <c r="G386" s="96"/>
      <c r="H386" s="96"/>
      <c r="I386" s="96"/>
      <c r="J386" s="96"/>
      <c r="K386" s="96"/>
      <c r="L386" s="96"/>
      <c r="M386" s="96"/>
    </row>
    <row r="387" spans="3:13" x14ac:dyDescent="0.2">
      <c r="C387" s="96"/>
      <c r="D387" s="97"/>
      <c r="E387" s="96"/>
      <c r="F387" s="98"/>
      <c r="G387" s="96"/>
      <c r="H387" s="96"/>
      <c r="I387" s="96"/>
      <c r="J387" s="96"/>
      <c r="K387" s="96"/>
      <c r="L387" s="96"/>
      <c r="M387" s="96"/>
    </row>
    <row r="388" spans="3:13" x14ac:dyDescent="0.2">
      <c r="C388" s="96"/>
      <c r="D388" s="97"/>
      <c r="E388" s="96"/>
      <c r="F388" s="98"/>
      <c r="G388" s="96"/>
      <c r="H388" s="96"/>
      <c r="I388" s="96"/>
      <c r="J388" s="96"/>
      <c r="K388" s="96"/>
      <c r="L388" s="96"/>
      <c r="M388" s="96"/>
    </row>
    <row r="389" spans="3:13" x14ac:dyDescent="0.2">
      <c r="C389" s="96"/>
      <c r="D389" s="97"/>
      <c r="E389" s="96"/>
      <c r="F389" s="98"/>
      <c r="G389" s="96"/>
      <c r="H389" s="96"/>
      <c r="I389" s="96"/>
      <c r="J389" s="96"/>
      <c r="K389" s="96"/>
      <c r="L389" s="96"/>
      <c r="M389" s="96"/>
    </row>
    <row r="390" spans="3:13" x14ac:dyDescent="0.2">
      <c r="C390" s="96"/>
      <c r="D390" s="97"/>
      <c r="E390" s="96"/>
      <c r="F390" s="98"/>
      <c r="G390" s="96"/>
      <c r="H390" s="96"/>
      <c r="I390" s="96"/>
      <c r="J390" s="96"/>
      <c r="K390" s="96"/>
      <c r="L390" s="96"/>
      <c r="M390" s="96"/>
    </row>
    <row r="391" spans="3:13" x14ac:dyDescent="0.2">
      <c r="C391" s="96"/>
      <c r="D391" s="97"/>
      <c r="E391" s="96"/>
      <c r="F391" s="98"/>
      <c r="G391" s="96"/>
      <c r="H391" s="96"/>
      <c r="I391" s="96"/>
      <c r="J391" s="96"/>
      <c r="K391" s="96"/>
      <c r="L391" s="96"/>
      <c r="M391" s="96"/>
    </row>
    <row r="392" spans="3:13" x14ac:dyDescent="0.2">
      <c r="C392" s="96"/>
      <c r="D392" s="97"/>
      <c r="E392" s="96"/>
      <c r="F392" s="98"/>
      <c r="G392" s="96"/>
      <c r="H392" s="96"/>
      <c r="I392" s="96"/>
      <c r="J392" s="96"/>
      <c r="K392" s="96"/>
      <c r="L392" s="96"/>
      <c r="M392" s="96"/>
    </row>
    <row r="393" spans="3:13" x14ac:dyDescent="0.2">
      <c r="C393" s="96"/>
      <c r="D393" s="97"/>
      <c r="E393" s="96"/>
      <c r="F393" s="98"/>
      <c r="G393" s="96"/>
      <c r="H393" s="96"/>
      <c r="I393" s="96"/>
      <c r="J393" s="96"/>
      <c r="K393" s="96"/>
      <c r="L393" s="96"/>
      <c r="M393" s="96"/>
    </row>
    <row r="394" spans="3:13" x14ac:dyDescent="0.2">
      <c r="C394" s="96"/>
      <c r="D394" s="97"/>
      <c r="E394" s="96"/>
      <c r="F394" s="98"/>
      <c r="G394" s="96"/>
      <c r="H394" s="96"/>
      <c r="I394" s="96"/>
      <c r="J394" s="96"/>
      <c r="K394" s="96"/>
      <c r="L394" s="96"/>
      <c r="M394" s="96"/>
    </row>
    <row r="395" spans="3:13" x14ac:dyDescent="0.2">
      <c r="C395" s="96"/>
      <c r="D395" s="97"/>
      <c r="E395" s="96"/>
      <c r="F395" s="98"/>
      <c r="G395" s="96"/>
      <c r="H395" s="96"/>
      <c r="I395" s="96"/>
      <c r="J395" s="96"/>
      <c r="K395" s="96"/>
      <c r="L395" s="96"/>
      <c r="M395" s="96"/>
    </row>
    <row r="396" spans="3:13" x14ac:dyDescent="0.2">
      <c r="C396" s="96"/>
      <c r="D396" s="97"/>
      <c r="E396" s="96"/>
      <c r="F396" s="98"/>
      <c r="G396" s="96"/>
      <c r="H396" s="96"/>
      <c r="I396" s="96"/>
      <c r="J396" s="96"/>
      <c r="K396" s="96"/>
      <c r="L396" s="96"/>
      <c r="M396" s="96"/>
    </row>
    <row r="397" spans="3:13" x14ac:dyDescent="0.2">
      <c r="C397" s="96"/>
      <c r="D397" s="97"/>
      <c r="E397" s="96"/>
      <c r="F397" s="98"/>
      <c r="G397" s="96"/>
      <c r="H397" s="96"/>
      <c r="I397" s="96"/>
      <c r="J397" s="96"/>
      <c r="K397" s="96"/>
      <c r="L397" s="96"/>
      <c r="M397" s="96"/>
    </row>
    <row r="398" spans="3:13" x14ac:dyDescent="0.2">
      <c r="C398" s="96"/>
      <c r="D398" s="97"/>
      <c r="E398" s="96"/>
      <c r="F398" s="98"/>
      <c r="G398" s="96"/>
      <c r="H398" s="96"/>
      <c r="I398" s="96"/>
      <c r="J398" s="96"/>
      <c r="K398" s="96"/>
      <c r="L398" s="96"/>
      <c r="M398" s="96"/>
    </row>
    <row r="399" spans="3:13" x14ac:dyDescent="0.2">
      <c r="C399" s="96"/>
      <c r="D399" s="97"/>
      <c r="E399" s="96"/>
      <c r="F399" s="98"/>
      <c r="G399" s="96"/>
      <c r="H399" s="96"/>
      <c r="I399" s="96"/>
      <c r="J399" s="96"/>
      <c r="K399" s="96"/>
      <c r="L399" s="96"/>
      <c r="M399" s="96"/>
    </row>
    <row r="400" spans="3:13" x14ac:dyDescent="0.2">
      <c r="C400" s="96"/>
      <c r="D400" s="97"/>
      <c r="E400" s="96"/>
      <c r="F400" s="98"/>
      <c r="G400" s="96"/>
      <c r="H400" s="96"/>
      <c r="I400" s="96"/>
      <c r="J400" s="96"/>
      <c r="K400" s="96"/>
      <c r="L400" s="96"/>
      <c r="M400" s="96"/>
    </row>
    <row r="401" spans="3:13" x14ac:dyDescent="0.2">
      <c r="C401" s="96"/>
      <c r="D401" s="97"/>
      <c r="E401" s="96"/>
      <c r="F401" s="98"/>
      <c r="G401" s="96"/>
      <c r="H401" s="96"/>
      <c r="I401" s="96"/>
      <c r="J401" s="96"/>
      <c r="K401" s="96"/>
      <c r="L401" s="96"/>
      <c r="M401" s="96"/>
    </row>
    <row r="402" spans="3:13" x14ac:dyDescent="0.2">
      <c r="C402" s="96"/>
      <c r="D402" s="97"/>
      <c r="E402" s="96"/>
      <c r="F402" s="98"/>
      <c r="G402" s="96"/>
      <c r="H402" s="96"/>
      <c r="I402" s="96"/>
      <c r="J402" s="96"/>
      <c r="K402" s="96"/>
      <c r="L402" s="96"/>
      <c r="M402" s="96"/>
    </row>
    <row r="403" spans="3:13" x14ac:dyDescent="0.2">
      <c r="C403" s="96"/>
      <c r="D403" s="97"/>
      <c r="E403" s="96"/>
      <c r="F403" s="98"/>
      <c r="G403" s="96"/>
      <c r="H403" s="96"/>
      <c r="I403" s="96"/>
      <c r="J403" s="96"/>
      <c r="K403" s="96"/>
      <c r="L403" s="96"/>
      <c r="M403" s="96"/>
    </row>
    <row r="404" spans="3:13" x14ac:dyDescent="0.2">
      <c r="C404" s="96"/>
      <c r="D404" s="97"/>
      <c r="E404" s="96"/>
      <c r="F404" s="98"/>
      <c r="G404" s="96"/>
      <c r="H404" s="96"/>
      <c r="I404" s="96"/>
      <c r="J404" s="96"/>
      <c r="K404" s="96"/>
      <c r="L404" s="96"/>
      <c r="M404" s="96"/>
    </row>
    <row r="405" spans="3:13" x14ac:dyDescent="0.2">
      <c r="C405" s="96"/>
      <c r="D405" s="97"/>
      <c r="E405" s="96"/>
      <c r="F405" s="98"/>
      <c r="G405" s="96"/>
      <c r="H405" s="96"/>
      <c r="I405" s="96"/>
      <c r="J405" s="96"/>
      <c r="K405" s="96"/>
      <c r="L405" s="96"/>
      <c r="M405" s="96"/>
    </row>
    <row r="406" spans="3:13" x14ac:dyDescent="0.2">
      <c r="C406" s="96"/>
      <c r="D406" s="97"/>
      <c r="E406" s="96"/>
      <c r="F406" s="98"/>
      <c r="G406" s="96"/>
      <c r="H406" s="96"/>
      <c r="I406" s="96"/>
      <c r="J406" s="96"/>
      <c r="K406" s="96"/>
      <c r="L406" s="96"/>
      <c r="M406" s="96"/>
    </row>
    <row r="407" spans="3:13" x14ac:dyDescent="0.2">
      <c r="C407" s="96"/>
      <c r="D407" s="97"/>
      <c r="E407" s="96"/>
      <c r="F407" s="98"/>
      <c r="G407" s="96"/>
      <c r="H407" s="96"/>
      <c r="I407" s="96"/>
      <c r="J407" s="96"/>
      <c r="K407" s="96"/>
      <c r="L407" s="96"/>
      <c r="M407" s="96"/>
    </row>
    <row r="408" spans="3:13" x14ac:dyDescent="0.2">
      <c r="C408" s="96"/>
      <c r="D408" s="97"/>
      <c r="E408" s="96"/>
      <c r="F408" s="98"/>
      <c r="G408" s="96"/>
      <c r="H408" s="96"/>
      <c r="I408" s="96"/>
      <c r="J408" s="96"/>
      <c r="K408" s="96"/>
      <c r="L408" s="96"/>
      <c r="M408" s="96"/>
    </row>
    <row r="409" spans="3:13" x14ac:dyDescent="0.2">
      <c r="C409" s="96"/>
      <c r="D409" s="97"/>
      <c r="E409" s="96"/>
      <c r="F409" s="98"/>
      <c r="G409" s="96"/>
      <c r="H409" s="96"/>
      <c r="I409" s="96"/>
      <c r="J409" s="96"/>
      <c r="K409" s="96"/>
      <c r="L409" s="96"/>
      <c r="M409" s="96"/>
    </row>
    <row r="410" spans="3:13" x14ac:dyDescent="0.2">
      <c r="C410" s="96"/>
      <c r="D410" s="97"/>
      <c r="E410" s="96"/>
      <c r="F410" s="98"/>
      <c r="G410" s="96"/>
      <c r="H410" s="96"/>
      <c r="I410" s="96"/>
      <c r="J410" s="96"/>
      <c r="K410" s="96"/>
      <c r="L410" s="96"/>
      <c r="M410" s="96"/>
    </row>
    <row r="411" spans="3:13" x14ac:dyDescent="0.2">
      <c r="C411" s="96"/>
      <c r="D411" s="97"/>
      <c r="E411" s="96"/>
      <c r="F411" s="98"/>
      <c r="G411" s="96"/>
      <c r="H411" s="96"/>
      <c r="I411" s="96"/>
      <c r="J411" s="96"/>
      <c r="K411" s="96"/>
      <c r="L411" s="96"/>
      <c r="M411" s="96"/>
    </row>
    <row r="412" spans="3:13" x14ac:dyDescent="0.2">
      <c r="C412" s="96"/>
      <c r="D412" s="97"/>
      <c r="E412" s="96"/>
      <c r="F412" s="98"/>
      <c r="G412" s="96"/>
      <c r="H412" s="96"/>
      <c r="I412" s="96"/>
      <c r="J412" s="96"/>
      <c r="K412" s="96"/>
      <c r="L412" s="96"/>
      <c r="M412" s="96"/>
    </row>
    <row r="413" spans="3:13" x14ac:dyDescent="0.2">
      <c r="C413" s="96"/>
      <c r="D413" s="97"/>
      <c r="E413" s="96"/>
      <c r="F413" s="98"/>
      <c r="G413" s="96"/>
      <c r="H413" s="96"/>
      <c r="I413" s="96"/>
      <c r="J413" s="96"/>
      <c r="K413" s="96"/>
      <c r="L413" s="96"/>
      <c r="M413" s="96"/>
    </row>
    <row r="414" spans="3:13" x14ac:dyDescent="0.2">
      <c r="C414" s="96"/>
      <c r="D414" s="97"/>
      <c r="E414" s="96"/>
      <c r="F414" s="98"/>
      <c r="G414" s="96"/>
      <c r="H414" s="96"/>
      <c r="I414" s="96"/>
      <c r="J414" s="96"/>
      <c r="K414" s="96"/>
      <c r="L414" s="96"/>
      <c r="M414" s="96"/>
    </row>
    <row r="415" spans="3:13" x14ac:dyDescent="0.2">
      <c r="C415" s="96"/>
      <c r="D415" s="97"/>
      <c r="E415" s="96"/>
      <c r="F415" s="98"/>
      <c r="G415" s="96"/>
      <c r="H415" s="96"/>
      <c r="I415" s="96"/>
      <c r="J415" s="96"/>
      <c r="K415" s="96"/>
      <c r="L415" s="96"/>
      <c r="M415" s="96"/>
    </row>
    <row r="416" spans="3:13" x14ac:dyDescent="0.2">
      <c r="C416" s="96"/>
      <c r="D416" s="97"/>
      <c r="E416" s="96"/>
      <c r="F416" s="98"/>
      <c r="G416" s="96"/>
      <c r="H416" s="96"/>
      <c r="I416" s="96"/>
      <c r="J416" s="96"/>
      <c r="K416" s="96"/>
      <c r="L416" s="96"/>
      <c r="M416" s="96"/>
    </row>
    <row r="417" spans="3:13" x14ac:dyDescent="0.2">
      <c r="C417" s="96"/>
      <c r="D417" s="97"/>
      <c r="E417" s="96"/>
      <c r="F417" s="98"/>
      <c r="G417" s="96"/>
      <c r="H417" s="96"/>
      <c r="I417" s="96"/>
      <c r="J417" s="96"/>
      <c r="K417" s="96"/>
      <c r="L417" s="96"/>
      <c r="M417" s="96"/>
    </row>
    <row r="418" spans="3:13" x14ac:dyDescent="0.2">
      <c r="C418" s="96"/>
      <c r="D418" s="97"/>
      <c r="E418" s="96"/>
      <c r="F418" s="98"/>
      <c r="G418" s="96"/>
      <c r="H418" s="96"/>
      <c r="I418" s="96"/>
      <c r="J418" s="96"/>
      <c r="K418" s="96"/>
      <c r="L418" s="96"/>
      <c r="M418" s="96"/>
    </row>
    <row r="419" spans="3:13" x14ac:dyDescent="0.2">
      <c r="C419" s="96"/>
      <c r="D419" s="97"/>
      <c r="E419" s="96"/>
      <c r="F419" s="98"/>
      <c r="G419" s="96"/>
      <c r="H419" s="96"/>
      <c r="I419" s="96"/>
      <c r="J419" s="96"/>
      <c r="K419" s="96"/>
      <c r="L419" s="96"/>
      <c r="M419" s="96"/>
    </row>
    <row r="420" spans="3:13" x14ac:dyDescent="0.2">
      <c r="C420" s="96"/>
      <c r="D420" s="97"/>
      <c r="E420" s="96"/>
      <c r="F420" s="98"/>
      <c r="G420" s="96"/>
      <c r="H420" s="96"/>
      <c r="I420" s="96"/>
      <c r="J420" s="96"/>
      <c r="K420" s="96"/>
      <c r="L420" s="96"/>
      <c r="M420" s="96"/>
    </row>
    <row r="421" spans="3:13" x14ac:dyDescent="0.2">
      <c r="C421" s="96"/>
      <c r="D421" s="97"/>
      <c r="E421" s="96"/>
      <c r="F421" s="98"/>
      <c r="G421" s="96"/>
      <c r="H421" s="96"/>
      <c r="I421" s="96"/>
      <c r="J421" s="96"/>
      <c r="K421" s="96"/>
      <c r="L421" s="96"/>
      <c r="M421" s="96"/>
    </row>
    <row r="422" spans="3:13" x14ac:dyDescent="0.2">
      <c r="C422" s="96"/>
      <c r="D422" s="97"/>
      <c r="E422" s="96"/>
      <c r="F422" s="98"/>
      <c r="G422" s="96"/>
      <c r="H422" s="96"/>
      <c r="I422" s="96"/>
      <c r="J422" s="96"/>
      <c r="K422" s="96"/>
      <c r="L422" s="96"/>
      <c r="M422" s="96"/>
    </row>
    <row r="423" spans="3:13" x14ac:dyDescent="0.2">
      <c r="C423" s="96"/>
      <c r="D423" s="97"/>
      <c r="E423" s="96"/>
      <c r="F423" s="98"/>
      <c r="G423" s="96"/>
      <c r="H423" s="96"/>
      <c r="I423" s="96"/>
      <c r="J423" s="96"/>
      <c r="K423" s="96"/>
      <c r="L423" s="96"/>
      <c r="M423" s="96"/>
    </row>
    <row r="424" spans="3:13" x14ac:dyDescent="0.2">
      <c r="C424" s="96"/>
      <c r="D424" s="97"/>
      <c r="E424" s="96"/>
      <c r="F424" s="98"/>
      <c r="G424" s="96"/>
      <c r="H424" s="96"/>
      <c r="I424" s="96"/>
      <c r="J424" s="96"/>
      <c r="K424" s="96"/>
      <c r="L424" s="96"/>
      <c r="M424" s="96"/>
    </row>
    <row r="425" spans="3:13" x14ac:dyDescent="0.2">
      <c r="C425" s="96"/>
      <c r="D425" s="97"/>
      <c r="E425" s="96"/>
      <c r="F425" s="98"/>
      <c r="G425" s="96"/>
      <c r="H425" s="96"/>
      <c r="I425" s="96"/>
      <c r="J425" s="96"/>
      <c r="K425" s="96"/>
      <c r="L425" s="96"/>
      <c r="M425" s="96"/>
    </row>
    <row r="426" spans="3:13" x14ac:dyDescent="0.2">
      <c r="C426" s="96"/>
      <c r="D426" s="97"/>
      <c r="E426" s="96"/>
      <c r="F426" s="98"/>
      <c r="G426" s="96"/>
      <c r="H426" s="96"/>
      <c r="I426" s="96"/>
      <c r="J426" s="96"/>
      <c r="K426" s="96"/>
      <c r="L426" s="96"/>
      <c r="M426" s="96"/>
    </row>
    <row r="427" spans="3:13" x14ac:dyDescent="0.2">
      <c r="C427" s="96"/>
      <c r="D427" s="97"/>
      <c r="E427" s="96"/>
      <c r="F427" s="98"/>
      <c r="G427" s="96"/>
      <c r="H427" s="96"/>
      <c r="I427" s="96"/>
      <c r="J427" s="96"/>
      <c r="K427" s="96"/>
      <c r="L427" s="96"/>
      <c r="M427" s="96"/>
    </row>
    <row r="428" spans="3:13" x14ac:dyDescent="0.2">
      <c r="C428" s="96"/>
      <c r="D428" s="97"/>
      <c r="E428" s="96"/>
      <c r="F428" s="98"/>
      <c r="G428" s="96"/>
      <c r="H428" s="96"/>
      <c r="I428" s="96"/>
      <c r="J428" s="96"/>
      <c r="K428" s="96"/>
      <c r="L428" s="96"/>
      <c r="M428" s="96"/>
    </row>
    <row r="429" spans="3:13" x14ac:dyDescent="0.2">
      <c r="C429" s="96"/>
      <c r="D429" s="97"/>
      <c r="E429" s="96"/>
      <c r="F429" s="98"/>
      <c r="G429" s="96"/>
      <c r="H429" s="96"/>
      <c r="I429" s="96"/>
      <c r="J429" s="96"/>
      <c r="K429" s="96"/>
      <c r="L429" s="96"/>
      <c r="M429" s="96"/>
    </row>
    <row r="430" spans="3:13" x14ac:dyDescent="0.2">
      <c r="C430" s="96"/>
      <c r="D430" s="97"/>
      <c r="E430" s="96"/>
      <c r="F430" s="98"/>
      <c r="G430" s="96"/>
      <c r="H430" s="96"/>
      <c r="I430" s="96"/>
      <c r="J430" s="96"/>
      <c r="K430" s="96"/>
      <c r="L430" s="96"/>
      <c r="M430" s="96"/>
    </row>
    <row r="431" spans="3:13" x14ac:dyDescent="0.2">
      <c r="C431" s="96"/>
      <c r="D431" s="97"/>
      <c r="E431" s="96"/>
      <c r="F431" s="98"/>
      <c r="G431" s="96"/>
      <c r="H431" s="96"/>
      <c r="I431" s="96"/>
      <c r="J431" s="96"/>
      <c r="K431" s="96"/>
      <c r="L431" s="96"/>
      <c r="M431" s="96"/>
    </row>
    <row r="432" spans="3:13" x14ac:dyDescent="0.2">
      <c r="C432" s="96"/>
      <c r="D432" s="97"/>
      <c r="E432" s="96"/>
      <c r="F432" s="98"/>
      <c r="G432" s="96"/>
      <c r="H432" s="96"/>
      <c r="I432" s="96"/>
      <c r="J432" s="96"/>
      <c r="K432" s="96"/>
      <c r="L432" s="96"/>
      <c r="M432" s="96"/>
    </row>
    <row r="433" spans="3:13" x14ac:dyDescent="0.2">
      <c r="C433" s="96"/>
      <c r="D433" s="97"/>
      <c r="E433" s="96"/>
      <c r="F433" s="98"/>
      <c r="G433" s="96"/>
      <c r="H433" s="96"/>
      <c r="I433" s="96"/>
      <c r="J433" s="96"/>
      <c r="K433" s="96"/>
      <c r="L433" s="96"/>
      <c r="M433" s="96"/>
    </row>
    <row r="434" spans="3:13" x14ac:dyDescent="0.2">
      <c r="C434" s="96"/>
      <c r="D434" s="97"/>
      <c r="E434" s="96"/>
      <c r="F434" s="98"/>
      <c r="G434" s="96"/>
      <c r="H434" s="96"/>
      <c r="I434" s="96"/>
      <c r="J434" s="96"/>
      <c r="K434" s="96"/>
      <c r="L434" s="96"/>
      <c r="M434" s="96"/>
    </row>
    <row r="435" spans="3:13" x14ac:dyDescent="0.2">
      <c r="C435" s="96"/>
      <c r="D435" s="97"/>
      <c r="E435" s="96"/>
      <c r="F435" s="98"/>
      <c r="G435" s="96"/>
      <c r="H435" s="96"/>
      <c r="I435" s="96"/>
      <c r="J435" s="96"/>
      <c r="K435" s="96"/>
      <c r="L435" s="96"/>
      <c r="M435" s="96"/>
    </row>
    <row r="436" spans="3:13" x14ac:dyDescent="0.2">
      <c r="C436" s="96"/>
      <c r="D436" s="97"/>
      <c r="E436" s="96"/>
      <c r="F436" s="98"/>
      <c r="G436" s="96"/>
      <c r="H436" s="96"/>
      <c r="I436" s="96"/>
      <c r="J436" s="96"/>
      <c r="K436" s="96"/>
      <c r="L436" s="96"/>
      <c r="M436" s="96"/>
    </row>
    <row r="437" spans="3:13" x14ac:dyDescent="0.2">
      <c r="C437" s="96"/>
      <c r="D437" s="97"/>
      <c r="E437" s="96"/>
      <c r="F437" s="98"/>
      <c r="G437" s="96"/>
      <c r="H437" s="96"/>
      <c r="I437" s="96"/>
      <c r="J437" s="96"/>
      <c r="K437" s="96"/>
      <c r="L437" s="96"/>
      <c r="M437" s="96"/>
    </row>
    <row r="438" spans="3:13" x14ac:dyDescent="0.2">
      <c r="C438" s="96"/>
      <c r="D438" s="97"/>
      <c r="E438" s="96"/>
      <c r="F438" s="98"/>
      <c r="G438" s="96"/>
      <c r="H438" s="96"/>
      <c r="I438" s="96"/>
      <c r="J438" s="96"/>
      <c r="K438" s="96"/>
      <c r="L438" s="96"/>
      <c r="M438" s="96"/>
    </row>
    <row r="439" spans="3:13" x14ac:dyDescent="0.2">
      <c r="C439" s="96"/>
      <c r="D439" s="97"/>
      <c r="E439" s="96"/>
      <c r="F439" s="98"/>
      <c r="G439" s="96"/>
      <c r="H439" s="96"/>
      <c r="I439" s="96"/>
      <c r="J439" s="96"/>
      <c r="K439" s="96"/>
      <c r="L439" s="96"/>
      <c r="M439" s="96"/>
    </row>
    <row r="440" spans="3:13" x14ac:dyDescent="0.2">
      <c r="C440" s="96"/>
      <c r="D440" s="97"/>
      <c r="E440" s="96"/>
      <c r="F440" s="98"/>
      <c r="G440" s="96"/>
      <c r="H440" s="96"/>
      <c r="I440" s="96"/>
      <c r="J440" s="96"/>
      <c r="K440" s="96"/>
      <c r="L440" s="96"/>
      <c r="M440" s="96"/>
    </row>
    <row r="441" spans="3:13" x14ac:dyDescent="0.2">
      <c r="C441" s="96"/>
      <c r="D441" s="97"/>
      <c r="E441" s="96"/>
      <c r="F441" s="98"/>
      <c r="G441" s="96"/>
      <c r="H441" s="96"/>
      <c r="I441" s="96"/>
      <c r="J441" s="96"/>
      <c r="K441" s="96"/>
      <c r="L441" s="96"/>
      <c r="M441" s="96"/>
    </row>
    <row r="442" spans="3:13" x14ac:dyDescent="0.2">
      <c r="C442" s="96"/>
      <c r="D442" s="97"/>
      <c r="E442" s="96"/>
      <c r="F442" s="98"/>
      <c r="G442" s="96"/>
      <c r="H442" s="96"/>
      <c r="I442" s="96"/>
      <c r="J442" s="96"/>
      <c r="K442" s="96"/>
      <c r="L442" s="96"/>
      <c r="M442" s="96"/>
    </row>
    <row r="443" spans="3:13" x14ac:dyDescent="0.2">
      <c r="C443" s="96"/>
      <c r="D443" s="97"/>
      <c r="E443" s="96"/>
      <c r="F443" s="98"/>
      <c r="G443" s="96"/>
      <c r="H443" s="96"/>
      <c r="I443" s="96"/>
      <c r="J443" s="96"/>
      <c r="K443" s="96"/>
      <c r="L443" s="96"/>
      <c r="M443" s="96"/>
    </row>
    <row r="444" spans="3:13" x14ac:dyDescent="0.2">
      <c r="C444" s="96"/>
      <c r="D444" s="97"/>
      <c r="E444" s="96"/>
      <c r="F444" s="98"/>
      <c r="G444" s="96"/>
      <c r="H444" s="96"/>
      <c r="I444" s="96"/>
      <c r="J444" s="96"/>
      <c r="K444" s="96"/>
      <c r="L444" s="96"/>
      <c r="M444" s="96"/>
    </row>
    <row r="445" spans="3:13" x14ac:dyDescent="0.2">
      <c r="C445" s="96"/>
      <c r="D445" s="97"/>
      <c r="E445" s="96"/>
      <c r="F445" s="98"/>
      <c r="G445" s="96"/>
      <c r="H445" s="96"/>
      <c r="I445" s="96"/>
      <c r="J445" s="96"/>
      <c r="K445" s="96"/>
      <c r="L445" s="96"/>
      <c r="M445" s="96"/>
    </row>
    <row r="446" spans="3:13" x14ac:dyDescent="0.2">
      <c r="C446" s="96"/>
      <c r="D446" s="97"/>
      <c r="E446" s="96"/>
      <c r="F446" s="98"/>
      <c r="G446" s="96"/>
      <c r="H446" s="96"/>
      <c r="I446" s="96"/>
      <c r="J446" s="96"/>
      <c r="K446" s="96"/>
      <c r="L446" s="96"/>
      <c r="M446" s="96"/>
    </row>
    <row r="447" spans="3:13" x14ac:dyDescent="0.2">
      <c r="C447" s="96"/>
      <c r="D447" s="97"/>
      <c r="E447" s="96"/>
      <c r="F447" s="98"/>
      <c r="G447" s="96"/>
      <c r="H447" s="96"/>
      <c r="I447" s="96"/>
      <c r="J447" s="96"/>
      <c r="K447" s="96"/>
      <c r="L447" s="96"/>
      <c r="M447" s="96"/>
    </row>
    <row r="448" spans="3:13" x14ac:dyDescent="0.2">
      <c r="C448" s="96"/>
      <c r="D448" s="97"/>
      <c r="E448" s="96"/>
      <c r="F448" s="98"/>
      <c r="G448" s="96"/>
      <c r="H448" s="96"/>
      <c r="I448" s="96"/>
      <c r="J448" s="96"/>
      <c r="K448" s="96"/>
      <c r="L448" s="96"/>
      <c r="M448" s="96"/>
    </row>
    <row r="449" spans="3:13" x14ac:dyDescent="0.2">
      <c r="C449" s="96"/>
      <c r="D449" s="97"/>
      <c r="E449" s="96"/>
      <c r="F449" s="98"/>
      <c r="G449" s="96"/>
      <c r="H449" s="96"/>
      <c r="I449" s="96"/>
      <c r="J449" s="96"/>
      <c r="K449" s="96"/>
      <c r="L449" s="96"/>
      <c r="M449" s="96"/>
    </row>
    <row r="450" spans="3:13" x14ac:dyDescent="0.2">
      <c r="C450" s="96"/>
      <c r="D450" s="97"/>
      <c r="E450" s="96"/>
      <c r="F450" s="98"/>
      <c r="G450" s="96"/>
      <c r="H450" s="96"/>
      <c r="I450" s="96"/>
      <c r="J450" s="96"/>
      <c r="K450" s="96"/>
      <c r="L450" s="96"/>
      <c r="M450" s="96"/>
    </row>
    <row r="451" spans="3:13" x14ac:dyDescent="0.2">
      <c r="C451" s="96"/>
      <c r="D451" s="97"/>
      <c r="E451" s="96"/>
      <c r="F451" s="98"/>
      <c r="G451" s="96"/>
      <c r="H451" s="96"/>
      <c r="I451" s="96"/>
      <c r="J451" s="96"/>
      <c r="K451" s="96"/>
      <c r="L451" s="96"/>
      <c r="M451" s="96"/>
    </row>
    <row r="452" spans="3:13" x14ac:dyDescent="0.2">
      <c r="C452" s="96"/>
      <c r="D452" s="97"/>
      <c r="E452" s="96"/>
      <c r="F452" s="98"/>
      <c r="G452" s="96"/>
      <c r="H452" s="96"/>
      <c r="I452" s="96"/>
      <c r="J452" s="96"/>
      <c r="K452" s="96"/>
      <c r="L452" s="96"/>
      <c r="M452" s="96"/>
    </row>
    <row r="453" spans="3:13" x14ac:dyDescent="0.2">
      <c r="C453" s="96"/>
      <c r="D453" s="97"/>
      <c r="E453" s="96"/>
      <c r="F453" s="98"/>
      <c r="G453" s="96"/>
      <c r="H453" s="96"/>
      <c r="I453" s="96"/>
      <c r="J453" s="96"/>
      <c r="K453" s="96"/>
      <c r="L453" s="96"/>
      <c r="M453" s="96"/>
    </row>
    <row r="454" spans="3:13" x14ac:dyDescent="0.2">
      <c r="C454" s="96"/>
      <c r="D454" s="97"/>
      <c r="E454" s="96"/>
      <c r="F454" s="98"/>
      <c r="G454" s="96"/>
      <c r="H454" s="96"/>
      <c r="I454" s="96"/>
      <c r="J454" s="96"/>
      <c r="K454" s="96"/>
      <c r="L454" s="96"/>
      <c r="M454" s="96"/>
    </row>
    <row r="455" spans="3:13" x14ac:dyDescent="0.2">
      <c r="C455" s="96"/>
      <c r="D455" s="97"/>
      <c r="E455" s="96"/>
      <c r="F455" s="98"/>
      <c r="G455" s="96"/>
      <c r="H455" s="96"/>
      <c r="I455" s="96"/>
      <c r="J455" s="96"/>
      <c r="K455" s="96"/>
      <c r="L455" s="96"/>
      <c r="M455" s="96"/>
    </row>
    <row r="456" spans="3:13" x14ac:dyDescent="0.2">
      <c r="C456" s="96"/>
      <c r="D456" s="97"/>
      <c r="E456" s="96"/>
      <c r="F456" s="98"/>
      <c r="G456" s="96"/>
      <c r="H456" s="96"/>
      <c r="I456" s="96"/>
      <c r="J456" s="96"/>
      <c r="K456" s="96"/>
      <c r="L456" s="96"/>
      <c r="M456" s="96"/>
    </row>
    <row r="457" spans="3:13" x14ac:dyDescent="0.2">
      <c r="C457" s="96"/>
      <c r="D457" s="97"/>
      <c r="E457" s="96"/>
      <c r="F457" s="98"/>
      <c r="G457" s="96"/>
      <c r="H457" s="96"/>
      <c r="I457" s="96"/>
      <c r="J457" s="96"/>
      <c r="K457" s="96"/>
      <c r="L457" s="96"/>
      <c r="M457" s="96"/>
    </row>
    <row r="458" spans="3:13" x14ac:dyDescent="0.2">
      <c r="C458" s="96"/>
      <c r="D458" s="97"/>
      <c r="E458" s="96"/>
      <c r="F458" s="98"/>
      <c r="G458" s="96"/>
      <c r="H458" s="96"/>
      <c r="I458" s="96"/>
      <c r="J458" s="96"/>
      <c r="K458" s="96"/>
      <c r="L458" s="96"/>
      <c r="M458" s="96"/>
    </row>
    <row r="459" spans="3:13" x14ac:dyDescent="0.2">
      <c r="C459" s="96"/>
      <c r="D459" s="97"/>
      <c r="E459" s="96"/>
      <c r="F459" s="98"/>
      <c r="G459" s="96"/>
      <c r="H459" s="96"/>
      <c r="I459" s="96"/>
      <c r="J459" s="96"/>
      <c r="K459" s="96"/>
      <c r="L459" s="96"/>
      <c r="M459" s="96"/>
    </row>
    <row r="460" spans="3:13" x14ac:dyDescent="0.2">
      <c r="C460" s="96"/>
      <c r="D460" s="97"/>
      <c r="E460" s="96"/>
      <c r="F460" s="98"/>
      <c r="G460" s="96"/>
      <c r="H460" s="96"/>
      <c r="I460" s="96"/>
      <c r="J460" s="96"/>
      <c r="K460" s="96"/>
      <c r="L460" s="96"/>
      <c r="M460" s="96"/>
    </row>
    <row r="461" spans="3:13" x14ac:dyDescent="0.2">
      <c r="C461" s="96"/>
      <c r="D461" s="97"/>
      <c r="E461" s="96"/>
      <c r="F461" s="98"/>
      <c r="G461" s="96"/>
      <c r="H461" s="96"/>
      <c r="I461" s="96"/>
      <c r="J461" s="96"/>
      <c r="K461" s="96"/>
      <c r="L461" s="96"/>
      <c r="M461" s="96"/>
    </row>
    <row r="462" spans="3:13" x14ac:dyDescent="0.2">
      <c r="C462" s="96"/>
      <c r="D462" s="97"/>
      <c r="E462" s="96"/>
      <c r="F462" s="98"/>
      <c r="G462" s="96"/>
      <c r="H462" s="96"/>
      <c r="I462" s="96"/>
      <c r="J462" s="96"/>
      <c r="K462" s="96"/>
      <c r="L462" s="96"/>
      <c r="M462" s="96"/>
    </row>
    <row r="463" spans="3:13" x14ac:dyDescent="0.2">
      <c r="C463" s="96"/>
      <c r="D463" s="97"/>
      <c r="E463" s="96"/>
      <c r="F463" s="98"/>
      <c r="G463" s="96"/>
      <c r="H463" s="96"/>
      <c r="I463" s="96"/>
      <c r="J463" s="96"/>
      <c r="K463" s="96"/>
      <c r="L463" s="96"/>
      <c r="M463" s="96"/>
    </row>
    <row r="464" spans="3:13" x14ac:dyDescent="0.2">
      <c r="C464" s="96"/>
      <c r="D464" s="97"/>
      <c r="E464" s="96"/>
      <c r="F464" s="98"/>
      <c r="G464" s="96"/>
      <c r="H464" s="96"/>
      <c r="I464" s="96"/>
      <c r="J464" s="96"/>
      <c r="K464" s="96"/>
      <c r="L464" s="96"/>
      <c r="M464" s="96"/>
    </row>
    <row r="465" spans="3:13" x14ac:dyDescent="0.2">
      <c r="C465" s="96"/>
      <c r="D465" s="97"/>
      <c r="E465" s="96"/>
      <c r="F465" s="98"/>
      <c r="G465" s="96"/>
      <c r="H465" s="96"/>
      <c r="I465" s="96"/>
      <c r="J465" s="96"/>
      <c r="K465" s="96"/>
      <c r="L465" s="96"/>
      <c r="M465" s="96"/>
    </row>
    <row r="466" spans="3:13" x14ac:dyDescent="0.2">
      <c r="C466" s="96"/>
      <c r="D466" s="97"/>
      <c r="E466" s="96"/>
      <c r="F466" s="98"/>
      <c r="G466" s="96"/>
      <c r="H466" s="96"/>
      <c r="I466" s="96"/>
      <c r="J466" s="96"/>
      <c r="K466" s="96"/>
      <c r="L466" s="96"/>
      <c r="M466" s="96"/>
    </row>
    <row r="467" spans="3:13" x14ac:dyDescent="0.2">
      <c r="C467" s="96"/>
      <c r="D467" s="97"/>
      <c r="E467" s="96"/>
      <c r="F467" s="98"/>
      <c r="G467" s="96"/>
      <c r="H467" s="96"/>
      <c r="I467" s="96"/>
      <c r="J467" s="96"/>
      <c r="K467" s="96"/>
      <c r="L467" s="96"/>
      <c r="M467" s="96"/>
    </row>
    <row r="468" spans="3:13" x14ac:dyDescent="0.2">
      <c r="C468" s="96"/>
      <c r="D468" s="97"/>
      <c r="E468" s="96"/>
      <c r="F468" s="98"/>
      <c r="G468" s="96"/>
      <c r="H468" s="96"/>
      <c r="I468" s="96"/>
      <c r="J468" s="96"/>
      <c r="K468" s="96"/>
      <c r="L468" s="96"/>
      <c r="M468" s="96"/>
    </row>
    <row r="469" spans="3:13" x14ac:dyDescent="0.2">
      <c r="C469" s="96"/>
      <c r="D469" s="97"/>
      <c r="E469" s="96"/>
      <c r="F469" s="98"/>
      <c r="G469" s="96"/>
      <c r="H469" s="96"/>
      <c r="I469" s="96"/>
      <c r="J469" s="96"/>
      <c r="K469" s="96"/>
      <c r="L469" s="96"/>
      <c r="M469" s="96"/>
    </row>
    <row r="470" spans="3:13" x14ac:dyDescent="0.2">
      <c r="C470" s="96"/>
      <c r="D470" s="97"/>
      <c r="E470" s="96"/>
      <c r="F470" s="98"/>
      <c r="G470" s="96"/>
      <c r="H470" s="96"/>
      <c r="I470" s="96"/>
      <c r="J470" s="96"/>
      <c r="K470" s="96"/>
      <c r="L470" s="96"/>
      <c r="M470" s="96"/>
    </row>
    <row r="471" spans="3:13" x14ac:dyDescent="0.2">
      <c r="C471" s="96"/>
      <c r="D471" s="97"/>
      <c r="E471" s="96"/>
      <c r="F471" s="98"/>
      <c r="G471" s="96"/>
      <c r="H471" s="96"/>
      <c r="I471" s="96"/>
      <c r="J471" s="96"/>
      <c r="K471" s="96"/>
      <c r="L471" s="96"/>
      <c r="M471" s="96"/>
    </row>
    <row r="472" spans="3:13" x14ac:dyDescent="0.2">
      <c r="C472" s="96"/>
      <c r="D472" s="97"/>
      <c r="E472" s="96"/>
      <c r="F472" s="98"/>
      <c r="G472" s="96"/>
      <c r="H472" s="96"/>
      <c r="I472" s="96"/>
      <c r="J472" s="96"/>
      <c r="K472" s="96"/>
      <c r="L472" s="96"/>
      <c r="M472" s="96"/>
    </row>
    <row r="473" spans="3:13" x14ac:dyDescent="0.2">
      <c r="C473" s="96"/>
      <c r="D473" s="97"/>
      <c r="E473" s="96"/>
      <c r="F473" s="98"/>
      <c r="G473" s="96"/>
      <c r="H473" s="96"/>
      <c r="I473" s="96"/>
      <c r="J473" s="96"/>
      <c r="K473" s="96"/>
      <c r="L473" s="96"/>
      <c r="M473" s="96"/>
    </row>
    <row r="474" spans="3:13" x14ac:dyDescent="0.2">
      <c r="C474" s="96"/>
      <c r="D474" s="97"/>
      <c r="E474" s="96"/>
      <c r="F474" s="98"/>
      <c r="G474" s="96"/>
      <c r="H474" s="96"/>
      <c r="I474" s="96"/>
      <c r="J474" s="96"/>
      <c r="K474" s="96"/>
      <c r="L474" s="96"/>
      <c r="M474" s="96"/>
    </row>
    <row r="475" spans="3:13" x14ac:dyDescent="0.2">
      <c r="C475" s="96"/>
      <c r="D475" s="97"/>
      <c r="E475" s="96"/>
      <c r="F475" s="98"/>
      <c r="G475" s="96"/>
      <c r="H475" s="96"/>
      <c r="I475" s="96"/>
      <c r="J475" s="96"/>
      <c r="K475" s="96"/>
      <c r="L475" s="96"/>
      <c r="M475" s="96"/>
    </row>
  </sheetData>
  <mergeCells count="2">
    <mergeCell ref="A1:H1"/>
    <mergeCell ref="A2:H2"/>
  </mergeCells>
  <phoneticPr fontId="1" type="noConversion"/>
  <printOptions horizontalCentered="1" gridLines="1"/>
  <pageMargins left="0.25" right="0.5" top="0.6" bottom="0.64" header="0.19" footer="0.28000000000000003"/>
  <pageSetup fitToHeight="2" orientation="portrait" horizontalDpi="4294967294" r:id="rId1"/>
  <headerFooter alignWithMargins="0">
    <oddHeader xml:space="preserve">&amp;CHOSPICE RATES FOR 2016
EFFECTIVE DATE 10-01-2015
</oddHeader>
    <oddFooter>&amp;L&amp;8&amp;F&amp;A&amp;CPage &amp;P&amp;R&amp;D</oddFooter>
  </headerFooter>
  <rowBreaks count="1" manualBreakCount="1"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workbookViewId="0">
      <selection activeCell="M6" sqref="M6"/>
    </sheetView>
  </sheetViews>
  <sheetFormatPr defaultColWidth="8" defaultRowHeight="15" x14ac:dyDescent="0.25"/>
  <cols>
    <col min="1" max="1" width="57" style="12" customWidth="1"/>
    <col min="2" max="2" width="5" style="9" customWidth="1"/>
    <col min="3" max="3" width="7.125" style="9" customWidth="1"/>
    <col min="4" max="4" width="6" style="10" hidden="1" customWidth="1"/>
    <col min="5" max="5" width="9.125" style="10" bestFit="1" customWidth="1"/>
    <col min="6" max="6" width="10.25" style="10" customWidth="1"/>
    <col min="7" max="8" width="10.25" style="10" hidden="1" customWidth="1"/>
    <col min="9" max="10" width="9.125" style="10" bestFit="1" customWidth="1"/>
    <col min="11" max="11" width="2.5" style="10" customWidth="1"/>
    <col min="12" max="16384" width="8" style="10"/>
  </cols>
  <sheetData>
    <row r="1" spans="1:10" ht="18.75" x14ac:dyDescent="0.3">
      <c r="A1" s="146" t="s">
        <v>172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x14ac:dyDescent="0.25">
      <c r="A2" s="72"/>
    </row>
    <row r="3" spans="1:10" x14ac:dyDescent="0.25">
      <c r="A3" s="73" t="s">
        <v>175</v>
      </c>
    </row>
    <row r="4" spans="1:10" ht="15.75" thickBot="1" x14ac:dyDescent="0.3">
      <c r="A4" s="11"/>
    </row>
    <row r="5" spans="1:10" ht="58.5" thickBot="1" x14ac:dyDescent="0.3">
      <c r="A5" s="40"/>
      <c r="B5" s="41"/>
      <c r="C5" s="41"/>
      <c r="D5" s="11"/>
      <c r="E5" s="46" t="s">
        <v>36</v>
      </c>
      <c r="F5" s="47" t="s">
        <v>31</v>
      </c>
      <c r="G5" s="47" t="s">
        <v>154</v>
      </c>
      <c r="H5" s="47" t="s">
        <v>155</v>
      </c>
      <c r="I5" s="47" t="s">
        <v>1</v>
      </c>
      <c r="J5" s="48" t="s">
        <v>2</v>
      </c>
    </row>
    <row r="6" spans="1:10" ht="30" thickBot="1" x14ac:dyDescent="0.3">
      <c r="A6" s="49" t="s">
        <v>79</v>
      </c>
      <c r="B6" s="50" t="s">
        <v>30</v>
      </c>
      <c r="C6" s="51" t="s">
        <v>80</v>
      </c>
      <c r="D6" s="52" t="s">
        <v>81</v>
      </c>
      <c r="E6" s="53" t="s">
        <v>160</v>
      </c>
      <c r="F6" s="54" t="s">
        <v>116</v>
      </c>
      <c r="G6" s="54" t="s">
        <v>153</v>
      </c>
      <c r="H6" s="54" t="s">
        <v>153</v>
      </c>
      <c r="I6" s="54" t="s">
        <v>117</v>
      </c>
      <c r="J6" s="55" t="s">
        <v>118</v>
      </c>
    </row>
    <row r="7" spans="1:10" x14ac:dyDescent="0.25">
      <c r="A7" s="44" t="s">
        <v>82</v>
      </c>
      <c r="B7" s="42"/>
      <c r="C7" s="37"/>
      <c r="D7" s="122"/>
      <c r="E7" s="70"/>
      <c r="F7" s="70"/>
      <c r="G7" s="43"/>
      <c r="H7" s="42"/>
      <c r="I7" s="42"/>
      <c r="J7" s="119"/>
    </row>
    <row r="8" spans="1:10" x14ac:dyDescent="0.25">
      <c r="A8" s="13" t="s">
        <v>83</v>
      </c>
      <c r="B8" s="14">
        <v>39</v>
      </c>
      <c r="C8" s="15">
        <v>11700</v>
      </c>
      <c r="D8" s="75">
        <v>480</v>
      </c>
      <c r="E8" s="18">
        <v>145.73827799999998</v>
      </c>
      <c r="F8" s="19">
        <f>+'Hospice 10.1.16'!J8</f>
        <v>36.32</v>
      </c>
      <c r="G8" s="17">
        <v>0</v>
      </c>
      <c r="H8" s="17">
        <v>0</v>
      </c>
      <c r="I8" s="19">
        <f>+'Hospice 10.1.16'!I9</f>
        <v>166.26300599999999</v>
      </c>
      <c r="J8" s="19">
        <f>+'Hospice 10.1.16'!I10</f>
        <v>668.74909200000002</v>
      </c>
    </row>
    <row r="9" spans="1:10" x14ac:dyDescent="0.25">
      <c r="A9" s="20" t="s">
        <v>84</v>
      </c>
      <c r="B9" s="21"/>
      <c r="C9" s="22"/>
      <c r="D9" s="123"/>
      <c r="E9" s="42"/>
      <c r="F9" s="26"/>
      <c r="G9" s="24"/>
      <c r="H9" s="24"/>
      <c r="I9" s="26"/>
      <c r="J9" s="26"/>
    </row>
    <row r="10" spans="1:10" x14ac:dyDescent="0.25">
      <c r="A10" s="13" t="s">
        <v>85</v>
      </c>
      <c r="B10" s="14" t="s">
        <v>76</v>
      </c>
      <c r="C10" s="15">
        <v>15500</v>
      </c>
      <c r="D10" s="75">
        <v>34</v>
      </c>
      <c r="E10" s="18">
        <v>146.39542</v>
      </c>
      <c r="F10" s="19">
        <f>+'Hospice 10.1.16'!J17</f>
        <v>36.17</v>
      </c>
      <c r="G10" s="17">
        <v>0</v>
      </c>
      <c r="H10" s="17">
        <v>0</v>
      </c>
      <c r="I10" s="19">
        <f>+'Hospice 10.1.16'!I18</f>
        <v>165.73693800000001</v>
      </c>
      <c r="J10" s="19">
        <f>+'Hospice 10.1.16'!I19</f>
        <v>666.20871599999998</v>
      </c>
    </row>
    <row r="11" spans="1:10" ht="18.600000000000001" customHeight="1" x14ac:dyDescent="0.25">
      <c r="A11" s="112" t="s">
        <v>86</v>
      </c>
      <c r="B11" s="21"/>
      <c r="C11" s="22"/>
      <c r="D11" s="123"/>
      <c r="E11" s="117"/>
      <c r="F11" s="26"/>
      <c r="G11" s="24"/>
      <c r="H11" s="24"/>
      <c r="I11" s="26"/>
      <c r="J11" s="26"/>
    </row>
    <row r="12" spans="1:10" ht="16.149999999999999" customHeight="1" x14ac:dyDescent="0.25">
      <c r="A12" s="113" t="s">
        <v>156</v>
      </c>
      <c r="B12" s="63">
        <v>41</v>
      </c>
      <c r="C12" s="74">
        <v>16740</v>
      </c>
      <c r="D12" s="75">
        <v>1520</v>
      </c>
      <c r="E12" s="121">
        <v>149.22999999999999</v>
      </c>
      <c r="F12" s="19">
        <f>+'Hospice 10.1.16'!J26</f>
        <v>37.65</v>
      </c>
      <c r="G12" s="17">
        <v>0</v>
      </c>
      <c r="H12" s="17">
        <v>0</v>
      </c>
      <c r="I12" s="19">
        <f>+'Hospice 10.1.16'!I27</f>
        <v>170.939166</v>
      </c>
      <c r="J12" s="19">
        <f>+'Hospice 10.1.16'!I28</f>
        <v>691.33021200000007</v>
      </c>
    </row>
    <row r="13" spans="1:10" x14ac:dyDescent="0.25">
      <c r="A13" s="65" t="s">
        <v>87</v>
      </c>
      <c r="B13" s="66"/>
      <c r="C13" s="22"/>
      <c r="D13" s="123"/>
      <c r="E13" s="25"/>
      <c r="F13" s="26"/>
      <c r="G13" s="24"/>
      <c r="H13" s="24"/>
      <c r="I13" s="26"/>
      <c r="J13" s="26"/>
    </row>
    <row r="14" spans="1:10" x14ac:dyDescent="0.25">
      <c r="A14" s="64" t="s">
        <v>88</v>
      </c>
      <c r="B14" s="63" t="s">
        <v>78</v>
      </c>
      <c r="C14" s="15">
        <v>20500</v>
      </c>
      <c r="D14" s="75">
        <v>6640</v>
      </c>
      <c r="E14" s="18">
        <v>159.96150399999999</v>
      </c>
      <c r="F14" s="19">
        <f>+'Hospice 10.1.16'!J35</f>
        <v>39.700000000000003</v>
      </c>
      <c r="G14" s="17">
        <v>0</v>
      </c>
      <c r="H14" s="17">
        <v>0</v>
      </c>
      <c r="I14" s="19">
        <f>+'Hospice 10.1.16'!I36</f>
        <v>178.17747199999999</v>
      </c>
      <c r="J14" s="19">
        <f>+'Hospice 10.1.16'!I37</f>
        <v>726.28390400000001</v>
      </c>
    </row>
    <row r="15" spans="1:10" x14ac:dyDescent="0.25">
      <c r="A15" s="65" t="s">
        <v>89</v>
      </c>
      <c r="B15" s="66"/>
      <c r="C15" s="22"/>
      <c r="D15" s="123"/>
      <c r="E15" s="25"/>
      <c r="F15" s="26"/>
      <c r="G15" s="24"/>
      <c r="H15" s="24"/>
      <c r="I15" s="26"/>
      <c r="J15" s="26"/>
    </row>
    <row r="16" spans="1:10" x14ac:dyDescent="0.25">
      <c r="A16" s="64" t="s">
        <v>90</v>
      </c>
      <c r="B16" s="63">
        <v>42</v>
      </c>
      <c r="C16" s="15">
        <v>22180</v>
      </c>
      <c r="D16" s="75">
        <v>2560</v>
      </c>
      <c r="E16" s="18">
        <v>140.29179600000001</v>
      </c>
      <c r="F16" s="19">
        <f>+'Hospice 10.1.16'!J44</f>
        <v>37.11</v>
      </c>
      <c r="G16" s="17">
        <v>0</v>
      </c>
      <c r="H16" s="17">
        <v>0</v>
      </c>
      <c r="I16" s="19">
        <f>+'Hospice 10.1.16'!I45</f>
        <v>169.03947600000001</v>
      </c>
      <c r="J16" s="19">
        <f>+'Hospice 10.1.16'!I46</f>
        <v>682.15663199999995</v>
      </c>
    </row>
    <row r="17" spans="1:10" x14ac:dyDescent="0.25">
      <c r="A17" s="65" t="s">
        <v>91</v>
      </c>
      <c r="B17" s="66"/>
      <c r="C17" s="22"/>
      <c r="D17" s="123"/>
      <c r="E17" s="25"/>
      <c r="F17" s="26"/>
      <c r="G17" s="24"/>
      <c r="H17" s="24"/>
      <c r="I17" s="26"/>
      <c r="J17" s="26"/>
    </row>
    <row r="18" spans="1:10" x14ac:dyDescent="0.25">
      <c r="A18" s="64" t="s">
        <v>92</v>
      </c>
      <c r="B18" s="63">
        <v>105</v>
      </c>
      <c r="C18" s="15">
        <v>24140</v>
      </c>
      <c r="D18" s="75">
        <v>2980</v>
      </c>
      <c r="E18" s="18">
        <v>147.98815400000001</v>
      </c>
      <c r="F18" s="19">
        <f>+'Hospice 10.1.16'!J53</f>
        <v>36.409999999999997</v>
      </c>
      <c r="G18" s="17">
        <v>0</v>
      </c>
      <c r="H18" s="17">
        <v>0</v>
      </c>
      <c r="I18" s="19">
        <f>+'Hospice 10.1.16'!I54</f>
        <v>166.57474999999999</v>
      </c>
      <c r="J18" s="19">
        <f>+'Hospice 10.1.16'!I55</f>
        <v>670.25450000000001</v>
      </c>
    </row>
    <row r="19" spans="1:10" x14ac:dyDescent="0.25">
      <c r="A19" s="65" t="s">
        <v>93</v>
      </c>
      <c r="B19" s="66"/>
      <c r="C19" s="22"/>
      <c r="D19" s="123"/>
      <c r="E19" s="25"/>
      <c r="F19" s="26"/>
      <c r="G19" s="24"/>
      <c r="H19" s="24"/>
      <c r="I19" s="26"/>
      <c r="J19" s="26"/>
    </row>
    <row r="20" spans="1:10" x14ac:dyDescent="0.25">
      <c r="A20" s="64" t="s">
        <v>94</v>
      </c>
      <c r="B20" s="63">
        <v>43</v>
      </c>
      <c r="C20" s="15">
        <v>24660</v>
      </c>
      <c r="D20" s="75">
        <v>3120</v>
      </c>
      <c r="E20" s="18">
        <v>145.78282999999999</v>
      </c>
      <c r="F20" s="19">
        <f>+'Hospice 10.1.16'!J62</f>
        <v>36.15</v>
      </c>
      <c r="G20" s="17">
        <v>0</v>
      </c>
      <c r="H20" s="17">
        <v>0</v>
      </c>
      <c r="I20" s="19">
        <f>+'Hospice 10.1.16'!I63</f>
        <v>165.64926</v>
      </c>
      <c r="J20" s="19">
        <f>+'Hospice 10.1.16'!I64</f>
        <v>665.78531999999996</v>
      </c>
    </row>
    <row r="21" spans="1:10" x14ac:dyDescent="0.25">
      <c r="A21" s="65" t="s">
        <v>95</v>
      </c>
      <c r="B21" s="66"/>
      <c r="C21" s="22"/>
      <c r="D21" s="123"/>
      <c r="E21" s="25"/>
      <c r="F21" s="26"/>
      <c r="G21" s="24"/>
      <c r="H21" s="24"/>
      <c r="I21" s="26"/>
      <c r="J21" s="26"/>
    </row>
    <row r="22" spans="1:10" x14ac:dyDescent="0.25">
      <c r="A22" s="64" t="s">
        <v>141</v>
      </c>
      <c r="B22" s="63">
        <v>106</v>
      </c>
      <c r="C22" s="15">
        <v>24780</v>
      </c>
      <c r="D22" s="75">
        <v>3150</v>
      </c>
      <c r="E22" s="18">
        <v>155.09419800000001</v>
      </c>
      <c r="F22" s="19">
        <f>+'Hospice 10.1.16'!J71</f>
        <v>38.68</v>
      </c>
      <c r="G22" s="17">
        <v>0</v>
      </c>
      <c r="H22" s="17">
        <v>0</v>
      </c>
      <c r="I22" s="19">
        <f>+'Hospice 10.1.16'!I72</f>
        <v>174.59241600000001</v>
      </c>
      <c r="J22" s="19">
        <f>+'Hospice 10.1.16'!I73</f>
        <v>708.97171200000003</v>
      </c>
    </row>
    <row r="23" spans="1:10" x14ac:dyDescent="0.25">
      <c r="A23" s="65" t="s">
        <v>96</v>
      </c>
      <c r="B23" s="66"/>
      <c r="C23" s="22"/>
      <c r="D23" s="123"/>
      <c r="E23" s="25"/>
      <c r="F23" s="26"/>
      <c r="G23" s="24"/>
      <c r="H23" s="24"/>
      <c r="I23" s="26"/>
      <c r="J23" s="26"/>
    </row>
    <row r="24" spans="1:10" ht="15" customHeight="1" x14ac:dyDescent="0.25">
      <c r="A24" s="64" t="s">
        <v>97</v>
      </c>
      <c r="B24" s="63">
        <v>44</v>
      </c>
      <c r="C24" s="15">
        <v>25860</v>
      </c>
      <c r="D24" s="75">
        <v>3290</v>
      </c>
      <c r="E24" s="18">
        <v>145.582346</v>
      </c>
      <c r="F24" s="19">
        <f>+'Hospice 10.1.16'!J80</f>
        <v>35.94</v>
      </c>
      <c r="G24" s="17">
        <v>0</v>
      </c>
      <c r="H24" s="17">
        <v>0</v>
      </c>
      <c r="I24" s="19">
        <f>+'Hospice 10.1.16'!I81</f>
        <v>164.91861</v>
      </c>
      <c r="J24" s="19">
        <f>+'Hospice 10.1.16'!I82</f>
        <v>662.25702000000001</v>
      </c>
    </row>
    <row r="25" spans="1:10" x14ac:dyDescent="0.25">
      <c r="A25" s="65" t="s">
        <v>98</v>
      </c>
      <c r="B25" s="66"/>
      <c r="C25" s="22"/>
      <c r="D25" s="123"/>
      <c r="E25" s="25"/>
      <c r="F25" s="26"/>
      <c r="G25" s="24"/>
      <c r="H25" s="24"/>
      <c r="I25" s="26"/>
      <c r="J25" s="26"/>
    </row>
    <row r="26" spans="1:10" x14ac:dyDescent="0.25">
      <c r="A26" s="64" t="s">
        <v>99</v>
      </c>
      <c r="B26" s="63">
        <v>45</v>
      </c>
      <c r="C26" s="15">
        <v>27340</v>
      </c>
      <c r="D26" s="75">
        <v>3605</v>
      </c>
      <c r="E26" s="18">
        <v>139.82400000000001</v>
      </c>
      <c r="F26" s="19">
        <f>+'Hospice 10.1.16'!J89</f>
        <v>34.68</v>
      </c>
      <c r="G26" s="17">
        <v>0</v>
      </c>
      <c r="H26" s="17">
        <v>0</v>
      </c>
      <c r="I26" s="19">
        <f>+'Hospice 10.1.16'!I90</f>
        <v>160.48599999999999</v>
      </c>
      <c r="J26" s="19">
        <f>+'Hospice 10.1.16'!I91</f>
        <v>640.85200000000009</v>
      </c>
    </row>
    <row r="27" spans="1:10" x14ac:dyDescent="0.25">
      <c r="A27" s="65" t="s">
        <v>100</v>
      </c>
      <c r="B27" s="66"/>
      <c r="C27" s="22"/>
      <c r="D27" s="123"/>
      <c r="E27" s="25"/>
      <c r="F27" s="26"/>
      <c r="G27" s="24"/>
      <c r="H27" s="24"/>
      <c r="I27" s="26"/>
      <c r="J27" s="26"/>
    </row>
    <row r="28" spans="1:10" x14ac:dyDescent="0.25">
      <c r="A28" s="64" t="s">
        <v>101</v>
      </c>
      <c r="B28" s="63">
        <v>46</v>
      </c>
      <c r="C28" s="15">
        <v>39580</v>
      </c>
      <c r="D28" s="75">
        <v>6640</v>
      </c>
      <c r="E28" s="18">
        <v>150.99541399999998</v>
      </c>
      <c r="F28" s="19">
        <f>+'Hospice 10.1.16'!J98</f>
        <v>38.979999999999997</v>
      </c>
      <c r="G28" s="17">
        <v>0</v>
      </c>
      <c r="H28" s="17">
        <v>0</v>
      </c>
      <c r="I28" s="19">
        <f>+'Hospice 10.1.16'!I99</f>
        <v>175.644552</v>
      </c>
      <c r="J28" s="19">
        <f>+'Hospice 10.1.16'!I100</f>
        <v>714.05246399999999</v>
      </c>
    </row>
    <row r="29" spans="1:10" x14ac:dyDescent="0.25">
      <c r="A29" s="65" t="s">
        <v>102</v>
      </c>
      <c r="B29" s="66"/>
      <c r="C29" s="22"/>
      <c r="D29" s="123"/>
      <c r="E29" s="25"/>
      <c r="F29" s="26"/>
      <c r="G29" s="24"/>
      <c r="H29" s="24"/>
      <c r="I29" s="26"/>
      <c r="J29" s="26"/>
    </row>
    <row r="30" spans="1:10" x14ac:dyDescent="0.25">
      <c r="A30" s="64" t="s">
        <v>103</v>
      </c>
      <c r="B30" s="63">
        <v>108</v>
      </c>
      <c r="C30" s="15">
        <v>40580</v>
      </c>
      <c r="D30" s="75">
        <v>6895</v>
      </c>
      <c r="E30" s="18">
        <v>148.52277799999999</v>
      </c>
      <c r="F30" s="19">
        <f>+'Hospice 10.1.16'!J107</f>
        <v>36.799999999999997</v>
      </c>
      <c r="G30" s="17">
        <v>0</v>
      </c>
      <c r="H30" s="17">
        <v>0</v>
      </c>
      <c r="I30" s="19">
        <f>+'Hospice 10.1.16'!I108</f>
        <v>167.95811400000002</v>
      </c>
      <c r="J30" s="19">
        <f>+'Hospice 10.1.16'!I109</f>
        <v>676.93474800000001</v>
      </c>
    </row>
    <row r="31" spans="1:10" x14ac:dyDescent="0.25">
      <c r="A31" s="65" t="s">
        <v>104</v>
      </c>
      <c r="B31" s="66"/>
      <c r="C31" s="22"/>
      <c r="D31" s="123"/>
      <c r="E31" s="25"/>
      <c r="F31" s="26"/>
      <c r="G31" s="24"/>
      <c r="H31" s="24"/>
      <c r="I31" s="26"/>
      <c r="J31" s="26"/>
    </row>
    <row r="32" spans="1:10" x14ac:dyDescent="0.25">
      <c r="A32" s="64" t="s">
        <v>142</v>
      </c>
      <c r="B32" s="63">
        <v>47</v>
      </c>
      <c r="C32" s="15">
        <v>48900</v>
      </c>
      <c r="D32" s="75">
        <v>9200</v>
      </c>
      <c r="E32" s="18">
        <v>149.55861199999998</v>
      </c>
      <c r="F32" s="19">
        <f>+'Hospice 10.1.16'!J116</f>
        <v>35.909999999999997</v>
      </c>
      <c r="G32" s="17">
        <v>0</v>
      </c>
      <c r="H32" s="17">
        <v>0</v>
      </c>
      <c r="I32" s="19">
        <f>+'Hospice 10.1.16'!I117</f>
        <v>164.82119</v>
      </c>
      <c r="J32" s="19">
        <f>+'Hospice 10.1.16'!I118</f>
        <v>661.78657999999996</v>
      </c>
    </row>
    <row r="33" spans="1:10" x14ac:dyDescent="0.25">
      <c r="A33" s="112" t="s">
        <v>105</v>
      </c>
      <c r="B33" s="66"/>
      <c r="C33" s="22"/>
      <c r="D33" s="123"/>
      <c r="E33" s="117"/>
      <c r="F33" s="26"/>
      <c r="G33" s="24"/>
      <c r="H33" s="24"/>
      <c r="I33" s="26"/>
      <c r="J33" s="26"/>
    </row>
    <row r="34" spans="1:10" x14ac:dyDescent="0.25">
      <c r="A34" s="114" t="s">
        <v>157</v>
      </c>
      <c r="B34" s="63" t="s">
        <v>77</v>
      </c>
      <c r="C34" s="79">
        <v>49180</v>
      </c>
      <c r="D34" s="75">
        <v>3120</v>
      </c>
      <c r="E34" s="121">
        <v>145.72999999999999</v>
      </c>
      <c r="F34" s="19">
        <f>+'Hospice 10.1.16'!J125</f>
        <v>36.799999999999997</v>
      </c>
      <c r="G34" s="17">
        <v>0</v>
      </c>
      <c r="H34" s="17">
        <v>0</v>
      </c>
      <c r="I34" s="19">
        <f>+'Hospice 10.1.16'!I126</f>
        <v>167.95811400000002</v>
      </c>
      <c r="J34" s="19">
        <f>+'Hospice 10.1.16'!I127</f>
        <v>676.93474800000001</v>
      </c>
    </row>
    <row r="35" spans="1:10" x14ac:dyDescent="0.25">
      <c r="A35" s="112" t="s">
        <v>107</v>
      </c>
      <c r="B35" s="66"/>
      <c r="C35" s="22"/>
      <c r="D35" s="123"/>
      <c r="E35" s="117"/>
      <c r="F35" s="26"/>
      <c r="G35" s="24"/>
      <c r="H35" s="24"/>
      <c r="I35" s="26"/>
      <c r="J35" s="26"/>
    </row>
    <row r="36" spans="1:10" x14ac:dyDescent="0.25">
      <c r="A36" s="114" t="s">
        <v>158</v>
      </c>
      <c r="B36" s="63">
        <v>107</v>
      </c>
      <c r="C36" s="15">
        <v>47260</v>
      </c>
      <c r="D36" s="75">
        <v>5720</v>
      </c>
      <c r="E36" s="121">
        <v>150.04</v>
      </c>
      <c r="F36" s="19">
        <f>+'Hospice 10.1.16'!J143</f>
        <v>38</v>
      </c>
      <c r="G36" s="17">
        <f>+'Hospice 10.1.16'!K158</f>
        <v>0</v>
      </c>
      <c r="H36" s="17">
        <f>+'Hospice 10.1.16'!L158</f>
        <v>0</v>
      </c>
      <c r="I36" s="19">
        <f>+'Hospice 10.1.16'!I144</f>
        <v>172.18614200000002</v>
      </c>
      <c r="J36" s="19">
        <f>+'Hospice 10.1.16'!I145</f>
        <v>697.35184400000003</v>
      </c>
    </row>
    <row r="37" spans="1:10" ht="15" customHeight="1" x14ac:dyDescent="0.25">
      <c r="A37" s="65" t="s">
        <v>122</v>
      </c>
      <c r="B37" s="66"/>
      <c r="C37" s="141">
        <v>35100</v>
      </c>
      <c r="D37" s="123"/>
      <c r="E37" s="25"/>
      <c r="F37" s="26"/>
      <c r="G37" s="24"/>
      <c r="H37" s="24"/>
      <c r="I37" s="26"/>
      <c r="J37" s="26"/>
    </row>
    <row r="38" spans="1:10" ht="15" customHeight="1" x14ac:dyDescent="0.25">
      <c r="A38" s="64" t="s">
        <v>152</v>
      </c>
      <c r="B38" s="63" t="s">
        <v>149</v>
      </c>
      <c r="C38" s="142"/>
      <c r="D38" s="75"/>
      <c r="E38" s="18">
        <v>145.35958599999998</v>
      </c>
      <c r="F38" s="19">
        <f>+'Hospice 10.1.16'!J153</f>
        <v>36.880000000000003</v>
      </c>
      <c r="G38" s="17">
        <f>+'Hospice 10.1.16'!K169</f>
        <v>0</v>
      </c>
      <c r="H38" s="17">
        <f>+'Hospice 10.1.16'!L169</f>
        <v>0</v>
      </c>
      <c r="I38" s="19">
        <f>+'Hospice 10.1.16'!I154</f>
        <v>168.23088999999999</v>
      </c>
      <c r="J38" s="19">
        <f>+'Hospice 10.1.16'!I155</f>
        <v>678.25198</v>
      </c>
    </row>
    <row r="39" spans="1:10" ht="30.75" customHeight="1" x14ac:dyDescent="0.25">
      <c r="A39" s="115" t="s">
        <v>148</v>
      </c>
      <c r="B39" s="67">
        <v>53</v>
      </c>
      <c r="C39" s="29">
        <v>99934</v>
      </c>
      <c r="D39" s="124">
        <v>9934</v>
      </c>
      <c r="E39" s="116">
        <v>144.65</v>
      </c>
      <c r="F39" s="120">
        <f>+'Hospice 10.1.16'!J134</f>
        <v>34.68</v>
      </c>
      <c r="G39" s="31">
        <f>+'Hospice 10.1.16'!K148</f>
        <v>0</v>
      </c>
      <c r="H39" s="31">
        <f>+'Hospice 10.1.16'!L148</f>
        <v>0</v>
      </c>
      <c r="I39" s="120">
        <f>+'Hospice 10.1.16'!I135</f>
        <v>160.48599999999999</v>
      </c>
      <c r="J39" s="120">
        <f>+'Hospice 10.1.16'!I136</f>
        <v>640.85200000000009</v>
      </c>
    </row>
    <row r="40" spans="1:10" x14ac:dyDescent="0.25">
      <c r="A40" s="65" t="s">
        <v>127</v>
      </c>
      <c r="B40" s="66"/>
      <c r="C40" s="141">
        <v>34820</v>
      </c>
      <c r="D40" s="123"/>
      <c r="E40" s="25"/>
      <c r="F40" s="26"/>
      <c r="G40" s="24"/>
      <c r="H40" s="24"/>
      <c r="I40" s="26"/>
      <c r="J40" s="26"/>
    </row>
    <row r="41" spans="1:10" x14ac:dyDescent="0.25">
      <c r="A41" s="64" t="s">
        <v>151</v>
      </c>
      <c r="B41" s="63" t="s">
        <v>150</v>
      </c>
      <c r="C41" s="142"/>
      <c r="D41" s="75"/>
      <c r="E41" s="18">
        <v>148.11067199999999</v>
      </c>
      <c r="F41" s="19">
        <f>+'Hospice 10.1.16'!J172</f>
        <v>36.049999999999997</v>
      </c>
      <c r="G41" s="17">
        <f>+'Hospice 10.1.16'!K190</f>
        <v>0</v>
      </c>
      <c r="H41" s="17">
        <f>+'Hospice 10.1.16'!L190</f>
        <v>0</v>
      </c>
      <c r="I41" s="19">
        <f>+'Hospice 10.1.16'!I173</f>
        <v>165.31803200000002</v>
      </c>
      <c r="J41" s="19">
        <f>+'Hospice 10.1.16'!I174</f>
        <v>664.18582400000003</v>
      </c>
    </row>
    <row r="42" spans="1:10" x14ac:dyDescent="0.25">
      <c r="A42" s="68"/>
      <c r="B42" s="69"/>
      <c r="C42" s="34"/>
      <c r="D42" s="35"/>
      <c r="E42" s="36"/>
      <c r="F42" s="36"/>
      <c r="G42" s="36"/>
      <c r="H42" s="36"/>
      <c r="I42" s="36"/>
      <c r="J42" s="36"/>
    </row>
    <row r="43" spans="1:10" x14ac:dyDescent="0.25">
      <c r="A43" s="68"/>
      <c r="B43" s="69"/>
      <c r="C43" s="34"/>
      <c r="D43" s="35"/>
      <c r="E43" s="36"/>
      <c r="F43" s="36"/>
      <c r="G43" s="36"/>
      <c r="H43" s="36"/>
      <c r="I43" s="36"/>
      <c r="J43" s="36"/>
    </row>
    <row r="44" spans="1:10" x14ac:dyDescent="0.25">
      <c r="A44" s="12" t="s">
        <v>32</v>
      </c>
      <c r="B44" s="34"/>
      <c r="C44" s="34"/>
      <c r="D44" s="35"/>
      <c r="E44" s="36"/>
      <c r="F44" s="36"/>
      <c r="G44" s="36"/>
      <c r="H44" s="36"/>
      <c r="I44" s="36"/>
      <c r="J44" s="36"/>
    </row>
    <row r="45" spans="1:10" x14ac:dyDescent="0.25">
      <c r="A45" s="37" t="s">
        <v>37</v>
      </c>
      <c r="B45" s="34"/>
      <c r="C45" s="34"/>
      <c r="D45" s="35"/>
      <c r="E45" s="36"/>
      <c r="F45" s="36"/>
      <c r="G45" s="36"/>
      <c r="H45" s="36"/>
      <c r="I45" s="36"/>
      <c r="J45" s="36"/>
    </row>
    <row r="46" spans="1:10" x14ac:dyDescent="0.25">
      <c r="A46" s="37" t="s">
        <v>33</v>
      </c>
      <c r="B46" s="38"/>
      <c r="C46" s="38"/>
      <c r="D46" s="36"/>
      <c r="E46" s="36"/>
      <c r="F46" s="36"/>
      <c r="G46" s="36"/>
      <c r="H46" s="36"/>
      <c r="I46" s="36"/>
      <c r="J46" s="36"/>
    </row>
    <row r="47" spans="1:10" x14ac:dyDescent="0.25">
      <c r="B47" s="38"/>
      <c r="C47" s="38"/>
      <c r="D47" s="36"/>
      <c r="E47" s="36"/>
      <c r="F47" s="36"/>
      <c r="G47" s="36"/>
      <c r="H47" s="36"/>
      <c r="I47" s="36"/>
      <c r="J47" s="36"/>
    </row>
    <row r="48" spans="1:10" x14ac:dyDescent="0.25">
      <c r="A48" s="73" t="s">
        <v>35</v>
      </c>
      <c r="B48" s="38"/>
      <c r="C48" s="38"/>
      <c r="D48" s="36"/>
      <c r="E48" s="36"/>
      <c r="F48" s="36"/>
      <c r="G48" s="36"/>
      <c r="H48" s="36"/>
      <c r="I48" s="36"/>
      <c r="J48" s="36"/>
    </row>
    <row r="49" spans="1:9" x14ac:dyDescent="0.25">
      <c r="A49" s="73" t="s">
        <v>120</v>
      </c>
    </row>
    <row r="50" spans="1:9" x14ac:dyDescent="0.25">
      <c r="A50" s="73" t="s">
        <v>109</v>
      </c>
    </row>
    <row r="51" spans="1:9" x14ac:dyDescent="0.25">
      <c r="A51" s="73" t="s">
        <v>110</v>
      </c>
    </row>
    <row r="52" spans="1:9" x14ac:dyDescent="0.25">
      <c r="A52" s="73" t="s">
        <v>111</v>
      </c>
    </row>
    <row r="53" spans="1:9" x14ac:dyDescent="0.25">
      <c r="A53" s="73" t="s">
        <v>119</v>
      </c>
    </row>
    <row r="54" spans="1:9" x14ac:dyDescent="0.25">
      <c r="A54" s="73" t="s">
        <v>34</v>
      </c>
    </row>
    <row r="55" spans="1:9" x14ac:dyDescent="0.25">
      <c r="A55" s="73" t="s">
        <v>112</v>
      </c>
    </row>
    <row r="56" spans="1:9" x14ac:dyDescent="0.25">
      <c r="A56" s="73" t="s">
        <v>113</v>
      </c>
    </row>
    <row r="57" spans="1:9" x14ac:dyDescent="0.25">
      <c r="A57" s="73" t="s">
        <v>114</v>
      </c>
    </row>
    <row r="58" spans="1:9" x14ac:dyDescent="0.25">
      <c r="A58" s="73" t="s">
        <v>115</v>
      </c>
    </row>
    <row r="59" spans="1:9" x14ac:dyDescent="0.25">
      <c r="A59" s="78" t="s">
        <v>179</v>
      </c>
      <c r="B59" s="56"/>
      <c r="C59" s="56"/>
      <c r="D59" s="57"/>
      <c r="E59" s="57"/>
      <c r="F59" s="57"/>
      <c r="G59" s="57"/>
      <c r="H59" s="57"/>
      <c r="I59" s="57"/>
    </row>
    <row r="60" spans="1:9" x14ac:dyDescent="0.25">
      <c r="A60" s="78" t="s">
        <v>180</v>
      </c>
      <c r="B60" s="77"/>
      <c r="C60" s="77"/>
      <c r="D60" s="78"/>
      <c r="E60" s="78"/>
      <c r="F60" s="78"/>
      <c r="G60" s="78"/>
      <c r="H60" s="78"/>
      <c r="I60" s="78"/>
    </row>
    <row r="61" spans="1:9" x14ac:dyDescent="0.25">
      <c r="A61" s="143"/>
      <c r="B61" s="144"/>
      <c r="C61" s="144"/>
      <c r="D61" s="145"/>
      <c r="E61" s="145"/>
      <c r="F61" s="145"/>
      <c r="G61" s="145"/>
      <c r="H61" s="145"/>
      <c r="I61" s="145"/>
    </row>
    <row r="62" spans="1:9" x14ac:dyDescent="0.25">
      <c r="A62" s="143"/>
      <c r="B62" s="144"/>
      <c r="C62" s="144"/>
      <c r="D62" s="145"/>
      <c r="E62" s="145"/>
      <c r="F62" s="145"/>
      <c r="G62" s="145"/>
      <c r="H62" s="145"/>
      <c r="I62" s="145"/>
    </row>
    <row r="63" spans="1:9" x14ac:dyDescent="0.25">
      <c r="A63" s="71"/>
    </row>
    <row r="64" spans="1:9" x14ac:dyDescent="0.25">
      <c r="A64" s="71"/>
    </row>
  </sheetData>
  <mergeCells count="5">
    <mergeCell ref="C40:C41"/>
    <mergeCell ref="A61:I61"/>
    <mergeCell ref="A62:I62"/>
    <mergeCell ref="A1:J1"/>
    <mergeCell ref="C37:C38"/>
  </mergeCells>
  <printOptions horizontalCentered="1" verticalCentered="1"/>
  <pageMargins left="0.75" right="0.75" top="1" bottom="1" header="0.5" footer="0.5"/>
  <pageSetup scale="74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activeCell="A69" sqref="A69:A70"/>
    </sheetView>
  </sheetViews>
  <sheetFormatPr defaultColWidth="8" defaultRowHeight="15" x14ac:dyDescent="0.25"/>
  <cols>
    <col min="1" max="1" width="43.875" style="12" customWidth="1"/>
    <col min="2" max="2" width="5" style="9" customWidth="1"/>
    <col min="3" max="3" width="7.125" style="9" customWidth="1"/>
    <col min="4" max="4" width="6" style="10" hidden="1" customWidth="1"/>
    <col min="5" max="5" width="9.125" style="10" bestFit="1" customWidth="1"/>
    <col min="6" max="6" width="10.25" style="10" customWidth="1"/>
    <col min="7" max="8" width="9.125" style="10" bestFit="1" customWidth="1"/>
    <col min="9" max="9" width="8.625" style="10" bestFit="1" customWidth="1"/>
    <col min="10" max="10" width="8.375" style="10" bestFit="1" customWidth="1"/>
    <col min="11" max="11" width="9.75" style="10" customWidth="1"/>
    <col min="12" max="16384" width="8" style="10"/>
  </cols>
  <sheetData>
    <row r="1" spans="1:11" ht="18.75" x14ac:dyDescent="0.3">
      <c r="A1" s="146" t="s">
        <v>173</v>
      </c>
      <c r="B1" s="146"/>
      <c r="C1" s="146"/>
      <c r="D1" s="146"/>
      <c r="E1" s="146"/>
      <c r="F1" s="146"/>
      <c r="G1" s="146"/>
      <c r="H1" s="146"/>
    </row>
    <row r="2" spans="1:11" x14ac:dyDescent="0.25">
      <c r="A2" s="77"/>
    </row>
    <row r="3" spans="1:11" x14ac:dyDescent="0.25">
      <c r="A3" s="78" t="s">
        <v>174</v>
      </c>
    </row>
    <row r="4" spans="1:11" ht="15.75" thickBot="1" x14ac:dyDescent="0.3">
      <c r="A4" s="11"/>
    </row>
    <row r="5" spans="1:11" ht="58.5" thickBot="1" x14ac:dyDescent="0.3">
      <c r="A5" s="40"/>
      <c r="B5" s="41"/>
      <c r="C5" s="41"/>
      <c r="D5" s="11"/>
      <c r="E5" s="46" t="s">
        <v>36</v>
      </c>
      <c r="F5" s="47" t="s">
        <v>31</v>
      </c>
      <c r="G5" s="47" t="s">
        <v>1</v>
      </c>
      <c r="H5" s="48" t="s">
        <v>2</v>
      </c>
    </row>
    <row r="6" spans="1:11" ht="30" thickBot="1" x14ac:dyDescent="0.3">
      <c r="A6" s="49" t="s">
        <v>79</v>
      </c>
      <c r="B6" s="50" t="s">
        <v>30</v>
      </c>
      <c r="C6" s="51" t="s">
        <v>80</v>
      </c>
      <c r="D6" s="52" t="s">
        <v>81</v>
      </c>
      <c r="E6" s="53" t="s">
        <v>160</v>
      </c>
      <c r="F6" s="54" t="s">
        <v>116</v>
      </c>
      <c r="G6" s="54" t="s">
        <v>117</v>
      </c>
      <c r="H6" s="55" t="s">
        <v>118</v>
      </c>
    </row>
    <row r="7" spans="1:11" x14ac:dyDescent="0.25">
      <c r="A7" s="44" t="s">
        <v>82</v>
      </c>
      <c r="B7" s="42"/>
      <c r="C7" s="37"/>
      <c r="D7" s="45"/>
      <c r="E7" s="37"/>
      <c r="F7" s="42"/>
      <c r="G7" s="42"/>
      <c r="H7" s="43"/>
    </row>
    <row r="8" spans="1:11" x14ac:dyDescent="0.25">
      <c r="A8" s="13" t="s">
        <v>83</v>
      </c>
      <c r="B8" s="14">
        <v>39</v>
      </c>
      <c r="C8" s="15">
        <v>11700</v>
      </c>
      <c r="D8" s="16">
        <v>480</v>
      </c>
      <c r="E8" s="17">
        <v>145.73827799999998</v>
      </c>
      <c r="F8" s="18">
        <v>35.406675083333333</v>
      </c>
      <c r="G8" s="18">
        <v>162.24427099999997</v>
      </c>
      <c r="H8" s="19">
        <v>652.39791400000001</v>
      </c>
      <c r="J8" s="125"/>
      <c r="K8" s="125"/>
    </row>
    <row r="9" spans="1:11" x14ac:dyDescent="0.25">
      <c r="A9" s="20" t="s">
        <v>84</v>
      </c>
      <c r="B9" s="21"/>
      <c r="C9" s="22"/>
      <c r="D9" s="23"/>
      <c r="E9" s="24"/>
      <c r="F9" s="25"/>
      <c r="G9" s="25"/>
      <c r="H9" s="26"/>
      <c r="J9" s="125"/>
      <c r="K9" s="125"/>
    </row>
    <row r="10" spans="1:11" x14ac:dyDescent="0.25">
      <c r="A10" s="13" t="s">
        <v>85</v>
      </c>
      <c r="B10" s="14" t="s">
        <v>76</v>
      </c>
      <c r="C10" s="15">
        <v>15500</v>
      </c>
      <c r="D10" s="16">
        <v>34</v>
      </c>
      <c r="E10" s="17">
        <v>146.39542</v>
      </c>
      <c r="F10" s="18">
        <v>35.566324166666668</v>
      </c>
      <c r="G10" s="18">
        <v>162.80718999999999</v>
      </c>
      <c r="H10" s="27">
        <v>655.11745999999994</v>
      </c>
      <c r="J10" s="125"/>
      <c r="K10" s="125"/>
    </row>
    <row r="11" spans="1:11" x14ac:dyDescent="0.25">
      <c r="A11" s="126" t="s">
        <v>86</v>
      </c>
      <c r="B11" s="127"/>
      <c r="C11" s="22"/>
      <c r="D11" s="23"/>
      <c r="E11" s="24"/>
      <c r="F11" s="25"/>
      <c r="G11" s="25"/>
      <c r="H11" s="28"/>
      <c r="J11" s="125"/>
      <c r="K11" s="125"/>
    </row>
    <row r="12" spans="1:11" ht="18" customHeight="1" x14ac:dyDescent="0.25">
      <c r="A12" s="128" t="s">
        <v>128</v>
      </c>
      <c r="B12" s="129">
        <v>41</v>
      </c>
      <c r="C12" s="15">
        <v>50106</v>
      </c>
      <c r="D12" s="16">
        <v>1520</v>
      </c>
      <c r="E12" s="17">
        <v>152.65497599999998</v>
      </c>
      <c r="F12" s="18">
        <v>37.087049333333333</v>
      </c>
      <c r="G12" s="18">
        <v>168.16923199999999</v>
      </c>
      <c r="H12" s="19">
        <v>681.022288</v>
      </c>
      <c r="J12" s="125"/>
      <c r="K12" s="125"/>
    </row>
    <row r="13" spans="1:11" ht="18" customHeight="1" x14ac:dyDescent="0.25">
      <c r="A13" s="126" t="s">
        <v>86</v>
      </c>
      <c r="B13" s="130"/>
      <c r="C13" s="58"/>
      <c r="D13" s="60"/>
      <c r="E13" s="59"/>
      <c r="F13" s="61"/>
      <c r="G13" s="61"/>
      <c r="H13" s="62"/>
      <c r="J13" s="125"/>
      <c r="K13" s="125"/>
    </row>
    <row r="14" spans="1:11" ht="18" customHeight="1" x14ac:dyDescent="0.25">
      <c r="A14" s="131" t="s">
        <v>147</v>
      </c>
      <c r="B14" s="130">
        <v>41</v>
      </c>
      <c r="C14" s="58">
        <v>50112</v>
      </c>
      <c r="D14" s="60">
        <v>9934</v>
      </c>
      <c r="E14" s="59">
        <v>145.80510599999999</v>
      </c>
      <c r="F14" s="61">
        <v>35.422910583333334</v>
      </c>
      <c r="G14" s="61">
        <v>162.30151699999999</v>
      </c>
      <c r="H14" s="62">
        <v>652.67447800000002</v>
      </c>
      <c r="I14" s="132">
        <f>(E12+E14)/2</f>
        <v>149.23004099999997</v>
      </c>
      <c r="J14" s="125"/>
      <c r="K14" s="125"/>
    </row>
    <row r="15" spans="1:11" x14ac:dyDescent="0.25">
      <c r="A15" s="65" t="s">
        <v>87</v>
      </c>
      <c r="B15" s="66"/>
      <c r="C15" s="22"/>
      <c r="D15" s="23"/>
      <c r="E15" s="24"/>
      <c r="F15" s="25"/>
      <c r="G15" s="25"/>
      <c r="H15" s="26"/>
      <c r="J15" s="125"/>
      <c r="K15" s="125"/>
    </row>
    <row r="16" spans="1:11" x14ac:dyDescent="0.25">
      <c r="A16" s="64" t="s">
        <v>88</v>
      </c>
      <c r="B16" s="63" t="s">
        <v>78</v>
      </c>
      <c r="C16" s="15">
        <v>20500</v>
      </c>
      <c r="D16" s="16">
        <v>6640</v>
      </c>
      <c r="E16" s="17">
        <v>159.96150399999999</v>
      </c>
      <c r="F16" s="18">
        <v>38.862130666666665</v>
      </c>
      <c r="G16" s="18">
        <v>174.42812799999999</v>
      </c>
      <c r="H16" s="19">
        <v>711.259952</v>
      </c>
      <c r="J16" s="125"/>
      <c r="K16" s="125"/>
    </row>
    <row r="17" spans="1:11" x14ac:dyDescent="0.25">
      <c r="A17" s="65" t="s">
        <v>89</v>
      </c>
      <c r="B17" s="66"/>
      <c r="C17" s="22"/>
      <c r="D17" s="23"/>
      <c r="E17" s="24"/>
      <c r="F17" s="25"/>
      <c r="G17" s="25"/>
      <c r="H17" s="26"/>
      <c r="J17" s="125"/>
      <c r="K17" s="125"/>
    </row>
    <row r="18" spans="1:11" x14ac:dyDescent="0.25">
      <c r="A18" s="64" t="s">
        <v>90</v>
      </c>
      <c r="B18" s="63">
        <v>42</v>
      </c>
      <c r="C18" s="15">
        <v>22180</v>
      </c>
      <c r="D18" s="16">
        <v>2560</v>
      </c>
      <c r="E18" s="17">
        <v>140.29179600000001</v>
      </c>
      <c r="F18" s="18">
        <v>34.08348183333333</v>
      </c>
      <c r="G18" s="18">
        <v>157.578722</v>
      </c>
      <c r="H18" s="19">
        <v>629.85794800000008</v>
      </c>
      <c r="J18" s="125"/>
      <c r="K18" s="125"/>
    </row>
    <row r="19" spans="1:11" x14ac:dyDescent="0.25">
      <c r="A19" s="65" t="s">
        <v>91</v>
      </c>
      <c r="B19" s="66"/>
      <c r="C19" s="22"/>
      <c r="D19" s="23"/>
      <c r="E19" s="24"/>
      <c r="F19" s="25"/>
      <c r="G19" s="25"/>
      <c r="H19" s="26"/>
      <c r="J19" s="125"/>
      <c r="K19" s="125"/>
    </row>
    <row r="20" spans="1:11" x14ac:dyDescent="0.25">
      <c r="A20" s="64" t="s">
        <v>92</v>
      </c>
      <c r="B20" s="63">
        <v>105</v>
      </c>
      <c r="C20" s="15">
        <v>24140</v>
      </c>
      <c r="D20" s="16">
        <v>2980</v>
      </c>
      <c r="E20" s="17">
        <v>147.98815400000001</v>
      </c>
      <c r="F20" s="18">
        <v>35.953270249999996</v>
      </c>
      <c r="G20" s="18">
        <v>164.17155299999999</v>
      </c>
      <c r="H20" s="19">
        <v>661.70890200000008</v>
      </c>
      <c r="J20" s="125"/>
      <c r="K20" s="125"/>
    </row>
    <row r="21" spans="1:11" x14ac:dyDescent="0.25">
      <c r="A21" s="65" t="s">
        <v>93</v>
      </c>
      <c r="B21" s="66"/>
      <c r="C21" s="22"/>
      <c r="D21" s="23"/>
      <c r="E21" s="24"/>
      <c r="F21" s="25"/>
      <c r="G21" s="25"/>
      <c r="H21" s="26"/>
      <c r="J21" s="125"/>
      <c r="K21" s="125"/>
    </row>
    <row r="22" spans="1:11" x14ac:dyDescent="0.25">
      <c r="A22" s="64" t="s">
        <v>94</v>
      </c>
      <c r="B22" s="63">
        <v>43</v>
      </c>
      <c r="C22" s="15">
        <v>24660</v>
      </c>
      <c r="D22" s="16">
        <v>3120</v>
      </c>
      <c r="E22" s="17">
        <v>145.78282999999999</v>
      </c>
      <c r="F22" s="18">
        <v>35.41749875</v>
      </c>
      <c r="G22" s="18">
        <v>162.28243499999999</v>
      </c>
      <c r="H22" s="19">
        <v>652.58229000000006</v>
      </c>
      <c r="J22" s="125"/>
      <c r="K22" s="125"/>
    </row>
    <row r="23" spans="1:11" x14ac:dyDescent="0.25">
      <c r="A23" s="65" t="s">
        <v>95</v>
      </c>
      <c r="B23" s="66"/>
      <c r="C23" s="22"/>
      <c r="D23" s="23"/>
      <c r="E23" s="24"/>
      <c r="F23" s="25"/>
      <c r="G23" s="25"/>
      <c r="H23" s="26"/>
      <c r="J23" s="125"/>
      <c r="K23" s="125"/>
    </row>
    <row r="24" spans="1:11" x14ac:dyDescent="0.25">
      <c r="A24" s="64" t="s">
        <v>141</v>
      </c>
      <c r="B24" s="63">
        <v>106</v>
      </c>
      <c r="C24" s="15">
        <v>24780</v>
      </c>
      <c r="D24" s="16">
        <v>3150</v>
      </c>
      <c r="E24" s="17">
        <v>155.09419800000001</v>
      </c>
      <c r="F24" s="18">
        <v>37.679645083333334</v>
      </c>
      <c r="G24" s="18">
        <v>170.25871100000001</v>
      </c>
      <c r="H24" s="19">
        <v>691.11687400000005</v>
      </c>
      <c r="J24" s="125"/>
      <c r="K24" s="125"/>
    </row>
    <row r="25" spans="1:11" x14ac:dyDescent="0.25">
      <c r="A25" s="65" t="s">
        <v>96</v>
      </c>
      <c r="B25" s="66"/>
      <c r="C25" s="22"/>
      <c r="D25" s="23"/>
      <c r="E25" s="24"/>
      <c r="F25" s="25"/>
      <c r="G25" s="25"/>
      <c r="H25" s="26"/>
      <c r="J25" s="125"/>
      <c r="K25" s="125"/>
    </row>
    <row r="26" spans="1:11" ht="15" customHeight="1" x14ac:dyDescent="0.25">
      <c r="A26" s="64" t="s">
        <v>97</v>
      </c>
      <c r="B26" s="63">
        <v>44</v>
      </c>
      <c r="C26" s="15">
        <v>25860</v>
      </c>
      <c r="D26" s="16">
        <v>3290</v>
      </c>
      <c r="E26" s="17">
        <v>145.582346</v>
      </c>
      <c r="F26" s="18">
        <v>35.368792249999998</v>
      </c>
      <c r="G26" s="18">
        <v>162.11069699999999</v>
      </c>
      <c r="H26" s="19">
        <v>651.75259800000003</v>
      </c>
      <c r="J26" s="125"/>
      <c r="K26" s="125"/>
    </row>
    <row r="27" spans="1:11" x14ac:dyDescent="0.25">
      <c r="A27" s="65" t="s">
        <v>98</v>
      </c>
      <c r="B27" s="66"/>
      <c r="C27" s="22"/>
      <c r="D27" s="23"/>
      <c r="E27" s="24"/>
      <c r="F27" s="25"/>
      <c r="G27" s="25"/>
      <c r="H27" s="26"/>
      <c r="J27" s="125"/>
      <c r="K27" s="125"/>
    </row>
    <row r="28" spans="1:11" x14ac:dyDescent="0.25">
      <c r="A28" s="64" t="s">
        <v>99</v>
      </c>
      <c r="B28" s="63">
        <v>45</v>
      </c>
      <c r="C28" s="15">
        <v>27340</v>
      </c>
      <c r="D28" s="16">
        <v>3605</v>
      </c>
      <c r="E28" s="17">
        <v>139.82400000000001</v>
      </c>
      <c r="F28" s="18">
        <v>33.969833333333334</v>
      </c>
      <c r="G28" s="18">
        <v>157.178</v>
      </c>
      <c r="H28" s="19">
        <v>627.92200000000003</v>
      </c>
      <c r="J28" s="125"/>
      <c r="K28" s="125"/>
    </row>
    <row r="29" spans="1:11" x14ac:dyDescent="0.25">
      <c r="A29" s="65" t="s">
        <v>100</v>
      </c>
      <c r="B29" s="66"/>
      <c r="C29" s="22"/>
      <c r="D29" s="23"/>
      <c r="E29" s="24"/>
      <c r="F29" s="25"/>
      <c r="G29" s="25"/>
      <c r="H29" s="26"/>
      <c r="J29" s="125"/>
      <c r="K29" s="125"/>
    </row>
    <row r="30" spans="1:11" x14ac:dyDescent="0.25">
      <c r="A30" s="64" t="s">
        <v>101</v>
      </c>
      <c r="B30" s="63">
        <v>46</v>
      </c>
      <c r="C30" s="15">
        <v>39580</v>
      </c>
      <c r="D30" s="16">
        <v>6640</v>
      </c>
      <c r="E30" s="17">
        <v>150.99541399999998</v>
      </c>
      <c r="F30" s="18">
        <v>36.683867749999997</v>
      </c>
      <c r="G30" s="18">
        <v>166.74762299999998</v>
      </c>
      <c r="H30" s="19">
        <v>674.15428199999997</v>
      </c>
      <c r="J30" s="125"/>
      <c r="K30" s="125"/>
    </row>
    <row r="31" spans="1:11" x14ac:dyDescent="0.25">
      <c r="A31" s="65" t="s">
        <v>102</v>
      </c>
      <c r="B31" s="66"/>
      <c r="C31" s="22"/>
      <c r="D31" s="23"/>
      <c r="E31" s="24"/>
      <c r="F31" s="25"/>
      <c r="G31" s="25"/>
      <c r="H31" s="26"/>
      <c r="J31" s="125"/>
      <c r="K31" s="125"/>
    </row>
    <row r="32" spans="1:11" x14ac:dyDescent="0.25">
      <c r="A32" s="64" t="s">
        <v>103</v>
      </c>
      <c r="B32" s="63">
        <v>108</v>
      </c>
      <c r="C32" s="15">
        <v>40580</v>
      </c>
      <c r="D32" s="16">
        <v>6895</v>
      </c>
      <c r="E32" s="17">
        <v>148.52277799999999</v>
      </c>
      <c r="F32" s="18">
        <v>36.08315425</v>
      </c>
      <c r="G32" s="18">
        <v>164.62952100000001</v>
      </c>
      <c r="H32" s="19">
        <v>663.92141400000003</v>
      </c>
      <c r="J32" s="125"/>
      <c r="K32" s="125"/>
    </row>
    <row r="33" spans="1:11" x14ac:dyDescent="0.25">
      <c r="A33" s="65" t="s">
        <v>104</v>
      </c>
      <c r="B33" s="66"/>
      <c r="C33" s="22"/>
      <c r="D33" s="23"/>
      <c r="E33" s="24"/>
      <c r="F33" s="25"/>
      <c r="G33" s="25"/>
      <c r="H33" s="26"/>
      <c r="J33" s="125"/>
      <c r="K33" s="125"/>
    </row>
    <row r="34" spans="1:11" x14ac:dyDescent="0.25">
      <c r="A34" s="64" t="s">
        <v>142</v>
      </c>
      <c r="B34" s="63">
        <v>47</v>
      </c>
      <c r="C34" s="15">
        <v>48900</v>
      </c>
      <c r="D34" s="16">
        <v>9200</v>
      </c>
      <c r="E34" s="17">
        <v>149.55861199999998</v>
      </c>
      <c r="F34" s="18">
        <v>36.334804499999997</v>
      </c>
      <c r="G34" s="18">
        <v>165.51683399999999</v>
      </c>
      <c r="H34" s="19">
        <v>668.20815599999992</v>
      </c>
      <c r="J34" s="125"/>
      <c r="K34" s="125"/>
    </row>
    <row r="35" spans="1:11" x14ac:dyDescent="0.25">
      <c r="A35" s="126" t="s">
        <v>105</v>
      </c>
      <c r="B35" s="127"/>
      <c r="C35" s="133"/>
      <c r="D35" s="23"/>
      <c r="E35" s="24"/>
      <c r="F35" s="25"/>
      <c r="G35" s="25"/>
      <c r="H35" s="26"/>
      <c r="J35" s="125"/>
      <c r="K35" s="125"/>
    </row>
    <row r="36" spans="1:11" x14ac:dyDescent="0.25">
      <c r="A36" s="128" t="s">
        <v>106</v>
      </c>
      <c r="B36" s="129" t="s">
        <v>77</v>
      </c>
      <c r="C36" s="134">
        <v>50109</v>
      </c>
      <c r="D36" s="16">
        <v>3120</v>
      </c>
      <c r="E36" s="17">
        <v>147.85449799999998</v>
      </c>
      <c r="F36" s="18">
        <v>35.920799249999995</v>
      </c>
      <c r="G36" s="18">
        <v>164.05706099999998</v>
      </c>
      <c r="H36" s="19">
        <v>661.15577400000006</v>
      </c>
      <c r="J36" s="125"/>
      <c r="K36" s="125"/>
    </row>
    <row r="37" spans="1:11" x14ac:dyDescent="0.25">
      <c r="A37" s="126" t="s">
        <v>131</v>
      </c>
      <c r="B37" s="127"/>
      <c r="C37" s="147">
        <v>50108</v>
      </c>
      <c r="D37" s="23"/>
      <c r="E37" s="24"/>
      <c r="F37" s="24"/>
      <c r="G37" s="25"/>
      <c r="H37" s="28"/>
      <c r="J37" s="125"/>
      <c r="K37" s="125"/>
    </row>
    <row r="38" spans="1:11" x14ac:dyDescent="0.25">
      <c r="A38" s="128" t="s">
        <v>132</v>
      </c>
      <c r="B38" s="129" t="s">
        <v>77</v>
      </c>
      <c r="C38" s="148"/>
      <c r="D38" s="16">
        <v>9934</v>
      </c>
      <c r="E38" s="17">
        <v>143.61091999999999</v>
      </c>
      <c r="F38" s="17">
        <v>34.889845000000001</v>
      </c>
      <c r="G38" s="18">
        <v>160.42194000000001</v>
      </c>
      <c r="H38" s="19">
        <v>643.59395999999992</v>
      </c>
      <c r="I38" s="132">
        <f>(E36+E38)/2</f>
        <v>145.732709</v>
      </c>
      <c r="J38" s="125"/>
      <c r="K38" s="125"/>
    </row>
    <row r="39" spans="1:11" x14ac:dyDescent="0.25">
      <c r="A39" s="126" t="s">
        <v>107</v>
      </c>
      <c r="B39" s="127"/>
      <c r="C39" s="133"/>
      <c r="D39" s="23"/>
      <c r="E39" s="24"/>
      <c r="F39" s="25"/>
      <c r="G39" s="25"/>
      <c r="H39" s="28"/>
      <c r="J39" s="125"/>
      <c r="K39" s="125"/>
    </row>
    <row r="40" spans="1:11" x14ac:dyDescent="0.25">
      <c r="A40" s="128" t="s">
        <v>108</v>
      </c>
      <c r="B40" s="129">
        <v>107</v>
      </c>
      <c r="C40" s="134">
        <v>50107</v>
      </c>
      <c r="D40" s="16">
        <v>5720</v>
      </c>
      <c r="E40" s="17">
        <v>153.445774</v>
      </c>
      <c r="F40" s="18">
        <v>37.279169416666669</v>
      </c>
      <c r="G40" s="18">
        <v>168.84664299999997</v>
      </c>
      <c r="H40" s="19">
        <v>684.29496199999994</v>
      </c>
      <c r="J40" s="125"/>
      <c r="K40" s="125"/>
    </row>
    <row r="41" spans="1:11" x14ac:dyDescent="0.25">
      <c r="A41" s="126" t="s">
        <v>107</v>
      </c>
      <c r="B41" s="127"/>
      <c r="C41" s="147">
        <v>50110</v>
      </c>
      <c r="D41" s="23"/>
      <c r="E41" s="24"/>
      <c r="F41" s="25"/>
      <c r="G41" s="25"/>
      <c r="H41" s="28"/>
      <c r="J41" s="125"/>
      <c r="K41" s="125"/>
    </row>
    <row r="42" spans="1:11" x14ac:dyDescent="0.25">
      <c r="A42" s="128" t="s">
        <v>135</v>
      </c>
      <c r="B42" s="129">
        <v>107</v>
      </c>
      <c r="C42" s="148"/>
      <c r="D42" s="16">
        <v>9934</v>
      </c>
      <c r="E42" s="17">
        <v>146.64045599999997</v>
      </c>
      <c r="F42" s="18">
        <v>35.625854333333329</v>
      </c>
      <c r="G42" s="18">
        <v>163.01709199999999</v>
      </c>
      <c r="H42" s="19">
        <v>656.131528</v>
      </c>
      <c r="I42" s="132">
        <f>(E40+E42)/2</f>
        <v>150.043115</v>
      </c>
      <c r="J42" s="125"/>
      <c r="K42" s="125"/>
    </row>
    <row r="43" spans="1:11" ht="15" customHeight="1" x14ac:dyDescent="0.25">
      <c r="A43" s="65" t="s">
        <v>122</v>
      </c>
      <c r="B43" s="66"/>
      <c r="C43" s="141">
        <v>35100</v>
      </c>
      <c r="D43" s="23"/>
      <c r="E43" s="24"/>
      <c r="F43" s="25"/>
      <c r="G43" s="25"/>
      <c r="H43" s="28"/>
      <c r="J43" s="125"/>
      <c r="K43" s="125"/>
    </row>
    <row r="44" spans="1:11" ht="15" customHeight="1" x14ac:dyDescent="0.25">
      <c r="A44" s="64" t="s">
        <v>152</v>
      </c>
      <c r="B44" s="63" t="s">
        <v>149</v>
      </c>
      <c r="C44" s="142"/>
      <c r="D44" s="16"/>
      <c r="E44" s="17">
        <v>145.35958599999998</v>
      </c>
      <c r="F44" s="18">
        <v>35.314673916666671</v>
      </c>
      <c r="G44" s="18">
        <v>161.91987699999999</v>
      </c>
      <c r="H44" s="19">
        <v>650.83071800000005</v>
      </c>
      <c r="J44" s="125"/>
      <c r="K44" s="125"/>
    </row>
    <row r="45" spans="1:11" ht="15" customHeight="1" x14ac:dyDescent="0.25">
      <c r="A45" s="126" t="s">
        <v>143</v>
      </c>
      <c r="B45" s="127"/>
      <c r="C45" s="147">
        <v>50104</v>
      </c>
      <c r="D45" s="23"/>
      <c r="E45" s="24"/>
      <c r="F45" s="25"/>
      <c r="G45" s="25"/>
      <c r="H45" s="28"/>
      <c r="J45" s="125"/>
      <c r="K45" s="125"/>
    </row>
    <row r="46" spans="1:11" ht="15" customHeight="1" x14ac:dyDescent="0.25">
      <c r="A46" s="128" t="s">
        <v>126</v>
      </c>
      <c r="B46" s="129">
        <v>53</v>
      </c>
      <c r="C46" s="148"/>
      <c r="D46" s="16">
        <v>1520</v>
      </c>
      <c r="E46" s="17">
        <v>146.67386999999999</v>
      </c>
      <c r="F46" s="18">
        <v>35.633972083333333</v>
      </c>
      <c r="G46" s="18">
        <v>163.045715</v>
      </c>
      <c r="H46" s="19">
        <v>656.26981000000001</v>
      </c>
      <c r="J46" s="125"/>
      <c r="K46" s="125"/>
    </row>
    <row r="47" spans="1:11" x14ac:dyDescent="0.25">
      <c r="A47" s="126" t="s">
        <v>144</v>
      </c>
      <c r="B47" s="127"/>
      <c r="C47" s="147">
        <v>50111</v>
      </c>
      <c r="D47" s="23"/>
      <c r="E47" s="24"/>
      <c r="F47" s="25"/>
      <c r="G47" s="25"/>
      <c r="H47" s="28"/>
    </row>
    <row r="48" spans="1:11" x14ac:dyDescent="0.25">
      <c r="A48" s="128" t="s">
        <v>140</v>
      </c>
      <c r="B48" s="129">
        <v>53</v>
      </c>
      <c r="C48" s="148"/>
      <c r="D48" s="16">
        <v>3150</v>
      </c>
      <c r="E48" s="17">
        <v>147.46466800000002</v>
      </c>
      <c r="F48" s="18">
        <v>35.826092166666669</v>
      </c>
      <c r="G48" s="18">
        <v>163.72312599999998</v>
      </c>
      <c r="H48" s="19">
        <v>659.54248400000006</v>
      </c>
    </row>
    <row r="49" spans="1:9" ht="30.75" customHeight="1" x14ac:dyDescent="0.25">
      <c r="A49" s="135" t="s">
        <v>148</v>
      </c>
      <c r="B49" s="136">
        <v>53</v>
      </c>
      <c r="C49" s="137">
        <v>50103</v>
      </c>
      <c r="D49" s="30">
        <v>9934</v>
      </c>
      <c r="E49" s="31">
        <v>139.82400000000001</v>
      </c>
      <c r="F49" s="32">
        <v>33.969833333333334</v>
      </c>
      <c r="G49" s="32">
        <v>157.178</v>
      </c>
      <c r="H49" s="33">
        <v>627.92200000000003</v>
      </c>
      <c r="I49" s="138">
        <f>(E46+E48+E49)/3</f>
        <v>144.65417933333336</v>
      </c>
    </row>
    <row r="50" spans="1:9" x14ac:dyDescent="0.25">
      <c r="A50" s="65" t="s">
        <v>127</v>
      </c>
      <c r="B50" s="66"/>
      <c r="C50" s="141">
        <v>50105</v>
      </c>
      <c r="D50" s="23"/>
      <c r="E50" s="24"/>
      <c r="F50" s="25"/>
      <c r="G50" s="25"/>
      <c r="H50" s="28"/>
    </row>
    <row r="51" spans="1:9" x14ac:dyDescent="0.25">
      <c r="A51" s="64" t="s">
        <v>151</v>
      </c>
      <c r="B51" s="63" t="s">
        <v>150</v>
      </c>
      <c r="C51" s="142"/>
      <c r="D51" s="16"/>
      <c r="E51" s="17">
        <v>148.11067199999999</v>
      </c>
      <c r="F51" s="18">
        <v>35.983035333333326</v>
      </c>
      <c r="G51" s="18">
        <v>164.27650399999999</v>
      </c>
      <c r="H51" s="19">
        <v>662.21593600000006</v>
      </c>
    </row>
    <row r="52" spans="1:9" x14ac:dyDescent="0.25">
      <c r="A52" s="68"/>
      <c r="B52" s="69"/>
      <c r="C52" s="34"/>
      <c r="D52" s="35"/>
      <c r="E52" s="36"/>
      <c r="F52" s="36"/>
      <c r="G52" s="36"/>
      <c r="H52" s="36"/>
    </row>
    <row r="53" spans="1:9" x14ac:dyDescent="0.25">
      <c r="A53" s="68"/>
      <c r="B53" s="69"/>
      <c r="C53" s="34"/>
      <c r="D53" s="35"/>
      <c r="E53" s="36"/>
      <c r="F53" s="36"/>
      <c r="G53" s="36"/>
      <c r="H53" s="36"/>
    </row>
    <row r="54" spans="1:9" x14ac:dyDescent="0.25">
      <c r="A54" s="12" t="s">
        <v>32</v>
      </c>
      <c r="B54" s="34"/>
      <c r="C54" s="34"/>
      <c r="D54" s="35"/>
      <c r="E54" s="36"/>
      <c r="F54" s="36"/>
      <c r="G54" s="36"/>
      <c r="H54" s="36"/>
    </row>
    <row r="55" spans="1:9" x14ac:dyDescent="0.25">
      <c r="A55" s="37" t="s">
        <v>37</v>
      </c>
      <c r="B55" s="34"/>
      <c r="C55" s="34"/>
      <c r="D55" s="35"/>
      <c r="E55" s="36"/>
      <c r="F55" s="36"/>
      <c r="G55" s="36"/>
      <c r="H55" s="36"/>
    </row>
    <row r="56" spans="1:9" x14ac:dyDescent="0.25">
      <c r="A56" s="37" t="s">
        <v>33</v>
      </c>
      <c r="B56" s="38"/>
      <c r="C56" s="38"/>
      <c r="D56" s="36"/>
      <c r="E56" s="36"/>
      <c r="F56" s="36"/>
      <c r="G56" s="36"/>
      <c r="H56" s="36"/>
    </row>
    <row r="57" spans="1:9" x14ac:dyDescent="0.25">
      <c r="B57" s="38"/>
      <c r="C57" s="38"/>
      <c r="D57" s="36"/>
      <c r="E57" s="36"/>
      <c r="F57" s="36"/>
      <c r="G57" s="36"/>
      <c r="H57" s="36"/>
    </row>
    <row r="58" spans="1:9" x14ac:dyDescent="0.25">
      <c r="A58" s="78" t="s">
        <v>35</v>
      </c>
      <c r="B58" s="38"/>
      <c r="C58" s="38"/>
      <c r="D58" s="36"/>
      <c r="E58" s="36"/>
      <c r="F58" s="36"/>
      <c r="G58" s="36"/>
      <c r="H58" s="36"/>
    </row>
    <row r="59" spans="1:9" x14ac:dyDescent="0.25">
      <c r="A59" s="78" t="s">
        <v>120</v>
      </c>
    </row>
    <row r="60" spans="1:9" x14ac:dyDescent="0.25">
      <c r="A60" s="78" t="s">
        <v>109</v>
      </c>
    </row>
    <row r="61" spans="1:9" x14ac:dyDescent="0.25">
      <c r="A61" s="78" t="s">
        <v>110</v>
      </c>
    </row>
    <row r="62" spans="1:9" x14ac:dyDescent="0.25">
      <c r="A62" s="78" t="s">
        <v>111</v>
      </c>
    </row>
    <row r="63" spans="1:9" x14ac:dyDescent="0.25">
      <c r="A63" s="78" t="s">
        <v>119</v>
      </c>
    </row>
    <row r="64" spans="1:9" x14ac:dyDescent="0.25">
      <c r="A64" s="78" t="s">
        <v>34</v>
      </c>
    </row>
    <row r="65" spans="1:15" x14ac:dyDescent="0.25">
      <c r="A65" s="78" t="s">
        <v>112</v>
      </c>
    </row>
    <row r="66" spans="1:15" x14ac:dyDescent="0.25">
      <c r="A66" s="78" t="s">
        <v>113</v>
      </c>
    </row>
    <row r="67" spans="1:15" x14ac:dyDescent="0.25">
      <c r="A67" s="78" t="s">
        <v>114</v>
      </c>
    </row>
    <row r="68" spans="1:15" x14ac:dyDescent="0.25">
      <c r="A68" s="78" t="s">
        <v>115</v>
      </c>
    </row>
    <row r="69" spans="1:15" x14ac:dyDescent="0.25">
      <c r="B69" s="83"/>
      <c r="C69" s="85"/>
      <c r="D69" s="86"/>
      <c r="E69" s="85"/>
      <c r="F69" s="36"/>
      <c r="G69" s="85"/>
      <c r="H69" s="85"/>
      <c r="I69" s="85"/>
      <c r="J69" s="85"/>
      <c r="K69" s="87"/>
      <c r="L69" s="87"/>
      <c r="M69" s="87"/>
      <c r="N69" s="139"/>
      <c r="O69" s="139"/>
    </row>
    <row r="70" spans="1:15" x14ac:dyDescent="0.25">
      <c r="B70" s="83"/>
      <c r="C70" s="88"/>
      <c r="D70" s="88"/>
      <c r="E70" s="87"/>
      <c r="F70" s="36"/>
      <c r="G70" s="88"/>
      <c r="H70" s="87"/>
      <c r="I70" s="88"/>
      <c r="J70" s="87"/>
      <c r="K70" s="87"/>
      <c r="L70" s="87"/>
      <c r="M70" s="87"/>
      <c r="N70" s="139"/>
      <c r="O70" s="139"/>
    </row>
    <row r="71" spans="1:15" x14ac:dyDescent="0.25">
      <c r="A71" s="143"/>
      <c r="B71" s="144"/>
      <c r="C71" s="144"/>
      <c r="D71" s="145"/>
      <c r="E71" s="145"/>
      <c r="F71" s="145"/>
      <c r="G71" s="145"/>
    </row>
    <row r="72" spans="1:15" x14ac:dyDescent="0.25">
      <c r="A72" s="143"/>
      <c r="B72" s="144"/>
      <c r="C72" s="144"/>
      <c r="D72" s="145"/>
      <c r="E72" s="145"/>
      <c r="F72" s="145"/>
      <c r="G72" s="145"/>
    </row>
    <row r="73" spans="1:15" x14ac:dyDescent="0.25">
      <c r="A73" s="76"/>
    </row>
    <row r="74" spans="1:15" x14ac:dyDescent="0.25">
      <c r="A74" s="76"/>
    </row>
  </sheetData>
  <mergeCells count="9">
    <mergeCell ref="C50:C51"/>
    <mergeCell ref="A71:G71"/>
    <mergeCell ref="A72:G72"/>
    <mergeCell ref="A1:H1"/>
    <mergeCell ref="C37:C38"/>
    <mergeCell ref="C41:C42"/>
    <mergeCell ref="C43:C44"/>
    <mergeCell ref="C45:C46"/>
    <mergeCell ref="C47:C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Hospice 10.1.16</vt:lpstr>
      <vt:lpstr>FFY17 1 Rate</vt:lpstr>
      <vt:lpstr>10.1.15 Averages</vt:lpstr>
      <vt:lpstr>'FFY17 1 Rate'!Print_Area</vt:lpstr>
      <vt:lpstr>'Hospice 10.1.16'!Print_Area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Brown</dc:creator>
  <cp:lastModifiedBy>Michelle R. Counts</cp:lastModifiedBy>
  <cp:lastPrinted>2016-09-08T13:17:54Z</cp:lastPrinted>
  <dcterms:created xsi:type="dcterms:W3CDTF">2003-11-13T21:09:11Z</dcterms:created>
  <dcterms:modified xsi:type="dcterms:W3CDTF">2017-09-12T14:31:43Z</dcterms:modified>
</cp:coreProperties>
</file>