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/>
  <mc:AlternateContent xmlns:mc="http://schemas.openxmlformats.org/markup-compatibility/2006">
    <mc:Choice Requires="x15">
      <x15ac:absPath xmlns:x15ac="http://schemas.microsoft.com/office/spreadsheetml/2010/11/ac" url="S:\Budget\Budget Management\FP&amp;A\Reporting\Medicaid Transformation Legislative Reporting\Web Copy (Files without Formulas)\SFY2018\"/>
    </mc:Choice>
  </mc:AlternateContent>
  <bookViews>
    <workbookView xWindow="0" yWindow="0" windowWidth="15360" windowHeight="8292" tabRatio="829"/>
  </bookViews>
  <sheets>
    <sheet name="MC - Fund Level MTD (vs. PY)" sheetId="20" r:id="rId1"/>
    <sheet name="MC - Fund Level YTD (vs. PY)" sheetId="23" r:id="rId2"/>
    <sheet name="MC - Fund Level MTD (vs. Bdgt)" sheetId="3" r:id="rId3"/>
    <sheet name="MC - Fund Level YTD (vs. Bdgt)" sheetId="25" r:id="rId4"/>
    <sheet name="HC - Fund Level MTD (vs. PY)" sheetId="21" r:id="rId5"/>
    <sheet name="HC - Fund Level YTD (vs. PY)" sheetId="24" r:id="rId6"/>
    <sheet name="HC - Fund Level MTD (vs. Bdgt)" sheetId="11" r:id="rId7"/>
    <sheet name="HC - Fund Level YTD (vs. Bdgt)" sheetId="26" r:id="rId8"/>
    <sheet name="PMPM by COS (MTD)" sheetId="18" r:id="rId9"/>
    <sheet name="PMPM by COS (YTD)" sheetId="22" r:id="rId10"/>
    <sheet name="Enrollment by PAC - County " sheetId="19" r:id="rId11"/>
  </sheets>
  <externalReferences>
    <externalReference r:id="rId12"/>
  </externalReferences>
  <definedNames>
    <definedName name="_xlnm._FilterDatabase" localSheetId="6" hidden="1">'HC - Fund Level MTD (vs. Bdgt)'!$A$4:$P$4</definedName>
    <definedName name="_xlnm._FilterDatabase" localSheetId="4" hidden="1">'HC - Fund Level MTD (vs. PY)'!$A$4:$P$4</definedName>
    <definedName name="_xlnm._FilterDatabase" localSheetId="7" hidden="1">'HC - Fund Level YTD (vs. Bdgt)'!$A$4:$P$4</definedName>
    <definedName name="_xlnm._FilterDatabase" localSheetId="5" hidden="1">'HC - Fund Level YTD (vs. PY)'!$A$4:$P$4</definedName>
    <definedName name="_xlnm._FilterDatabase" localSheetId="2" hidden="1">'MC - Fund Level MTD (vs. Bdgt)'!$A$4:$P$4</definedName>
    <definedName name="_xlnm._FilterDatabase" localSheetId="0" hidden="1">'MC - Fund Level MTD (vs. PY)'!$A$4:$P$4</definedName>
    <definedName name="_xlnm._FilterDatabase" localSheetId="3" hidden="1">'MC - Fund Level YTD (vs. Bdgt)'!$A$4:$P$4</definedName>
    <definedName name="_xlnm._FilterDatabase" localSheetId="1" hidden="1">'MC - Fund Level YTD (vs. PY)'!$A$4:$P$4</definedName>
    <definedName name="_Key1" localSheetId="6" hidden="1">#REF!</definedName>
    <definedName name="_Key1" localSheetId="4" hidden="1">#REF!</definedName>
    <definedName name="_Key1" localSheetId="7" hidden="1">#REF!</definedName>
    <definedName name="_Key1" localSheetId="5" hidden="1">#REF!</definedName>
    <definedName name="_Key1" localSheetId="2" hidden="1">#REF!</definedName>
    <definedName name="_Key1" localSheetId="0" hidden="1">#REF!</definedName>
    <definedName name="_Key1" localSheetId="3" hidden="1">#REF!</definedName>
    <definedName name="_Key1" localSheetId="1" hidden="1">#REF!</definedName>
    <definedName name="_Key1" localSheetId="9" hidden="1">#REF!</definedName>
    <definedName name="_Key1" hidden="1">#REF!</definedName>
    <definedName name="_Key2" localSheetId="6" hidden="1">#REF!</definedName>
    <definedName name="_Key2" localSheetId="4" hidden="1">#REF!</definedName>
    <definedName name="_Key2" localSheetId="7" hidden="1">#REF!</definedName>
    <definedName name="_Key2" localSheetId="5" hidden="1">#REF!</definedName>
    <definedName name="_Key2" localSheetId="0" hidden="1">#REF!</definedName>
    <definedName name="_Key2" localSheetId="3" hidden="1">#REF!</definedName>
    <definedName name="_Key2" localSheetId="1" hidden="1">#REF!</definedName>
    <definedName name="_Key2" localSheetId="9" hidden="1">#REF!</definedName>
    <definedName name="_Key2" hidden="1">#REF!</definedName>
    <definedName name="_Key3" localSheetId="6" hidden="1">#REF!</definedName>
    <definedName name="_Key3" localSheetId="4" hidden="1">#REF!</definedName>
    <definedName name="_Key3" localSheetId="7" hidden="1">#REF!</definedName>
    <definedName name="_Key3" localSheetId="5" hidden="1">#REF!</definedName>
    <definedName name="_Key3" localSheetId="0" hidden="1">#REF!</definedName>
    <definedName name="_Key3" localSheetId="3" hidden="1">#REF!</definedName>
    <definedName name="_Key3" localSheetId="1" hidden="1">#REF!</definedName>
    <definedName name="_Key3" localSheetId="9" hidden="1">#REF!</definedName>
    <definedName name="_Key3" hidden="1">#REF!</definedName>
    <definedName name="_Key4" localSheetId="6" hidden="1">#REF!</definedName>
    <definedName name="_Key4" localSheetId="4" hidden="1">#REF!</definedName>
    <definedName name="_Key4" localSheetId="7" hidden="1">#REF!</definedName>
    <definedName name="_Key4" localSheetId="5" hidden="1">#REF!</definedName>
    <definedName name="_Key4" localSheetId="0" hidden="1">#REF!</definedName>
    <definedName name="_Key4" localSheetId="3" hidden="1">#REF!</definedName>
    <definedName name="_Key4" localSheetId="1" hidden="1">#REF!</definedName>
    <definedName name="_Key4" localSheetId="9" hidden="1">#REF!</definedName>
    <definedName name="_Key4" hidden="1">#REF!</definedName>
    <definedName name="_Key5" localSheetId="6" hidden="1">#REF!</definedName>
    <definedName name="_Key5" localSheetId="4" hidden="1">#REF!</definedName>
    <definedName name="_Key5" localSheetId="7" hidden="1">#REF!</definedName>
    <definedName name="_Key5" localSheetId="5" hidden="1">#REF!</definedName>
    <definedName name="_Key5" localSheetId="0" hidden="1">#REF!</definedName>
    <definedName name="_Key5" localSheetId="3" hidden="1">#REF!</definedName>
    <definedName name="_Key5" localSheetId="1" hidden="1">#REF!</definedName>
    <definedName name="_Key5" localSheetId="9" hidden="1">#REF!</definedName>
    <definedName name="_Key5" hidden="1">#REF!</definedName>
    <definedName name="_Key6" localSheetId="6" hidden="1">#REF!</definedName>
    <definedName name="_Key6" localSheetId="4" hidden="1">#REF!</definedName>
    <definedName name="_Key6" localSheetId="7" hidden="1">#REF!</definedName>
    <definedName name="_Key6" localSheetId="5" hidden="1">#REF!</definedName>
    <definedName name="_Key6" localSheetId="0" hidden="1">#REF!</definedName>
    <definedName name="_Key6" localSheetId="3" hidden="1">#REF!</definedName>
    <definedName name="_Key6" localSheetId="1" hidden="1">#REF!</definedName>
    <definedName name="_Key6" localSheetId="9" hidden="1">#REF!</definedName>
    <definedName name="_Key6" hidden="1">#REF!</definedName>
    <definedName name="_Order1" hidden="1">255</definedName>
    <definedName name="_Order2" hidden="1">255</definedName>
    <definedName name="_Regression_Out" localSheetId="6" hidden="1">'[1]FFP MEDICAID'!#REF!</definedName>
    <definedName name="_Regression_Out" localSheetId="4" hidden="1">'[1]FFP MEDICAID'!#REF!</definedName>
    <definedName name="_Regression_Out" localSheetId="7" hidden="1">'[1]FFP MEDICAID'!#REF!</definedName>
    <definedName name="_Regression_Out" localSheetId="5" hidden="1">'[1]FFP MEDICAID'!#REF!</definedName>
    <definedName name="_Regression_Out" localSheetId="0" hidden="1">'[1]FFP MEDICAID'!#REF!</definedName>
    <definedName name="_Regression_Out" localSheetId="3" hidden="1">'[1]FFP MEDICAID'!#REF!</definedName>
    <definedName name="_Regression_Out" localSheetId="1" hidden="1">'[1]FFP MEDICAID'!#REF!</definedName>
    <definedName name="_Regression_Out" localSheetId="9" hidden="1">'[1]FFP MEDICAID'!#REF!</definedName>
    <definedName name="_Regression_Out" hidden="1">'[1]FFP MEDICAID'!#REF!</definedName>
    <definedName name="_Regression_Out2" localSheetId="6" hidden="1">#REF!</definedName>
    <definedName name="_Regression_Out2" localSheetId="4" hidden="1">#REF!</definedName>
    <definedName name="_Regression_Out2" localSheetId="7" hidden="1">#REF!</definedName>
    <definedName name="_Regression_Out2" localSheetId="5" hidden="1">#REF!</definedName>
    <definedName name="_Regression_Out2" localSheetId="0" hidden="1">#REF!</definedName>
    <definedName name="_Regression_Out2" localSheetId="3" hidden="1">#REF!</definedName>
    <definedName name="_Regression_Out2" localSheetId="1" hidden="1">#REF!</definedName>
    <definedName name="_Regression_Out2" localSheetId="9" hidden="1">#REF!</definedName>
    <definedName name="_Regression_Out2" hidden="1">#REF!</definedName>
    <definedName name="_Regression_Out3" localSheetId="6" hidden="1">#REF!</definedName>
    <definedName name="_Regression_Out3" localSheetId="4" hidden="1">#REF!</definedName>
    <definedName name="_Regression_Out3" localSheetId="7" hidden="1">#REF!</definedName>
    <definedName name="_Regression_Out3" localSheetId="5" hidden="1">#REF!</definedName>
    <definedName name="_Regression_Out3" localSheetId="0" hidden="1">#REF!</definedName>
    <definedName name="_Regression_Out3" localSheetId="3" hidden="1">#REF!</definedName>
    <definedName name="_Regression_Out3" localSheetId="1" hidden="1">#REF!</definedName>
    <definedName name="_Regression_Out3" localSheetId="9" hidden="1">#REF!</definedName>
    <definedName name="_Regression_Out3" hidden="1">#REF!</definedName>
    <definedName name="_Regression_Out4" localSheetId="6" hidden="1">#REF!</definedName>
    <definedName name="_Regression_Out4" localSheetId="4" hidden="1">#REF!</definedName>
    <definedName name="_Regression_Out4" localSheetId="7" hidden="1">#REF!</definedName>
    <definedName name="_Regression_Out4" localSheetId="5" hidden="1">#REF!</definedName>
    <definedName name="_Regression_Out4" localSheetId="0" hidden="1">#REF!</definedName>
    <definedName name="_Regression_Out4" localSheetId="3" hidden="1">#REF!</definedName>
    <definedName name="_Regression_Out4" localSheetId="1" hidden="1">#REF!</definedName>
    <definedName name="_Regression_Out4" localSheetId="9" hidden="1">#REF!</definedName>
    <definedName name="_Regression_Out4" hidden="1">#REF!</definedName>
    <definedName name="_Regression_Out5" localSheetId="6" hidden="1">#REF!</definedName>
    <definedName name="_Regression_Out5" localSheetId="4" hidden="1">#REF!</definedName>
    <definedName name="_Regression_Out5" localSheetId="7" hidden="1">#REF!</definedName>
    <definedName name="_Regression_Out5" localSheetId="5" hidden="1">#REF!</definedName>
    <definedName name="_Regression_Out5" localSheetId="0" hidden="1">#REF!</definedName>
    <definedName name="_Regression_Out5" localSheetId="3" hidden="1">#REF!</definedName>
    <definedName name="_Regression_Out5" localSheetId="1" hidden="1">#REF!</definedName>
    <definedName name="_Regression_Out5" localSheetId="9" hidden="1">#REF!</definedName>
    <definedName name="_Regression_Out5" hidden="1">#REF!</definedName>
    <definedName name="_Regression_Out6" localSheetId="6" hidden="1">#REF!</definedName>
    <definedName name="_Regression_Out6" localSheetId="4" hidden="1">#REF!</definedName>
    <definedName name="_Regression_Out6" localSheetId="7" hidden="1">#REF!</definedName>
    <definedName name="_Regression_Out6" localSheetId="5" hidden="1">#REF!</definedName>
    <definedName name="_Regression_Out6" localSheetId="0" hidden="1">#REF!</definedName>
    <definedName name="_Regression_Out6" localSheetId="3" hidden="1">#REF!</definedName>
    <definedName name="_Regression_Out6" localSheetId="1" hidden="1">#REF!</definedName>
    <definedName name="_Regression_Out6" localSheetId="9" hidden="1">#REF!</definedName>
    <definedName name="_Regression_Out6" hidden="1">#REF!</definedName>
    <definedName name="_Regression_X" localSheetId="6" hidden="1">'[1]FFP MEDICAID'!#REF!</definedName>
    <definedName name="_Regression_X" localSheetId="4" hidden="1">'[1]FFP MEDICAID'!#REF!</definedName>
    <definedName name="_Regression_X" localSheetId="7" hidden="1">'[1]FFP MEDICAID'!#REF!</definedName>
    <definedName name="_Regression_X" localSheetId="5" hidden="1">'[1]FFP MEDICAID'!#REF!</definedName>
    <definedName name="_Regression_X" localSheetId="0" hidden="1">'[1]FFP MEDICAID'!#REF!</definedName>
    <definedName name="_Regression_X" localSheetId="3" hidden="1">'[1]FFP MEDICAID'!#REF!</definedName>
    <definedName name="_Regression_X" localSheetId="1" hidden="1">'[1]FFP MEDICAID'!#REF!</definedName>
    <definedName name="_Regression_X" localSheetId="9" hidden="1">'[1]FFP MEDICAID'!#REF!</definedName>
    <definedName name="_Regression_X" hidden="1">'[1]FFP MEDICAID'!#REF!</definedName>
    <definedName name="_Regression_X2" localSheetId="6" hidden="1">#REF!</definedName>
    <definedName name="_Regression_X2" localSheetId="4" hidden="1">#REF!</definedName>
    <definedName name="_Regression_X2" localSheetId="7" hidden="1">#REF!</definedName>
    <definedName name="_Regression_X2" localSheetId="5" hidden="1">#REF!</definedName>
    <definedName name="_Regression_X2" localSheetId="0" hidden="1">#REF!</definedName>
    <definedName name="_Regression_X2" localSheetId="3" hidden="1">#REF!</definedName>
    <definedName name="_Regression_X2" localSheetId="1" hidden="1">#REF!</definedName>
    <definedName name="_Regression_X2" localSheetId="9" hidden="1">#REF!</definedName>
    <definedName name="_Regression_X2" hidden="1">#REF!</definedName>
    <definedName name="_Regression_X3" localSheetId="6" hidden="1">#REF!</definedName>
    <definedName name="_Regression_X3" localSheetId="4" hidden="1">#REF!</definedName>
    <definedName name="_Regression_X3" localSheetId="7" hidden="1">#REF!</definedName>
    <definedName name="_Regression_X3" localSheetId="5" hidden="1">#REF!</definedName>
    <definedName name="_Regression_X3" localSheetId="0" hidden="1">#REF!</definedName>
    <definedName name="_Regression_X3" localSheetId="3" hidden="1">#REF!</definedName>
    <definedName name="_Regression_X3" localSheetId="1" hidden="1">#REF!</definedName>
    <definedName name="_Regression_X3" localSheetId="9" hidden="1">#REF!</definedName>
    <definedName name="_Regression_X3" hidden="1">#REF!</definedName>
    <definedName name="_Regression_X4" localSheetId="6" hidden="1">#REF!</definedName>
    <definedName name="_Regression_X4" localSheetId="4" hidden="1">#REF!</definedName>
    <definedName name="_Regression_X4" localSheetId="7" hidden="1">#REF!</definedName>
    <definedName name="_Regression_X4" localSheetId="5" hidden="1">#REF!</definedName>
    <definedName name="_Regression_X4" localSheetId="0" hidden="1">#REF!</definedName>
    <definedName name="_Regression_X4" localSheetId="3" hidden="1">#REF!</definedName>
    <definedName name="_Regression_X4" localSheetId="1" hidden="1">#REF!</definedName>
    <definedName name="_Regression_X4" localSheetId="9" hidden="1">#REF!</definedName>
    <definedName name="_Regression_X4" hidden="1">#REF!</definedName>
    <definedName name="_Regression_X5" localSheetId="6" hidden="1">#REF!</definedName>
    <definedName name="_Regression_X5" localSheetId="4" hidden="1">#REF!</definedName>
    <definedName name="_Regression_X5" localSheetId="7" hidden="1">#REF!</definedName>
    <definedName name="_Regression_X5" localSheetId="5" hidden="1">#REF!</definedName>
    <definedName name="_Regression_X5" localSheetId="0" hidden="1">#REF!</definedName>
    <definedName name="_Regression_X5" localSheetId="3" hidden="1">#REF!</definedName>
    <definedName name="_Regression_X5" localSheetId="1" hidden="1">#REF!</definedName>
    <definedName name="_Regression_X5" localSheetId="9" hidden="1">#REF!</definedName>
    <definedName name="_Regression_X5" hidden="1">#REF!</definedName>
    <definedName name="_Regression_X6" localSheetId="6" hidden="1">#REF!</definedName>
    <definedName name="_Regression_X6" localSheetId="4" hidden="1">#REF!</definedName>
    <definedName name="_Regression_X6" localSheetId="7" hidden="1">#REF!</definedName>
    <definedName name="_Regression_X6" localSheetId="5" hidden="1">#REF!</definedName>
    <definedName name="_Regression_X6" localSheetId="0" hidden="1">#REF!</definedName>
    <definedName name="_Regression_X6" localSheetId="3" hidden="1">#REF!</definedName>
    <definedName name="_Regression_X6" localSheetId="1" hidden="1">#REF!</definedName>
    <definedName name="_Regression_X6" localSheetId="9" hidden="1">#REF!</definedName>
    <definedName name="_Regression_X6" hidden="1">#REF!</definedName>
    <definedName name="_Regression_Y" localSheetId="6" hidden="1">'[1]FFP MEDICAID'!#REF!</definedName>
    <definedName name="_Regression_Y" localSheetId="4" hidden="1">'[1]FFP MEDICAID'!#REF!</definedName>
    <definedName name="_Regression_Y" localSheetId="7" hidden="1">'[1]FFP MEDICAID'!#REF!</definedName>
    <definedName name="_Regression_Y" localSheetId="5" hidden="1">'[1]FFP MEDICAID'!#REF!</definedName>
    <definedName name="_Regression_Y" localSheetId="0" hidden="1">'[1]FFP MEDICAID'!#REF!</definedName>
    <definedName name="_Regression_Y" localSheetId="3" hidden="1">'[1]FFP MEDICAID'!#REF!</definedName>
    <definedName name="_Regression_Y" localSheetId="1" hidden="1">'[1]FFP MEDICAID'!#REF!</definedName>
    <definedName name="_Regression_Y" localSheetId="9" hidden="1">'[1]FFP MEDICAID'!#REF!</definedName>
    <definedName name="_Regression_Y" hidden="1">'[1]FFP MEDICAID'!#REF!</definedName>
    <definedName name="_Regression_Y2" localSheetId="6" hidden="1">#REF!</definedName>
    <definedName name="_Regression_Y2" localSheetId="4" hidden="1">#REF!</definedName>
    <definedName name="_Regression_Y2" localSheetId="7" hidden="1">#REF!</definedName>
    <definedName name="_Regression_Y2" localSheetId="5" hidden="1">#REF!</definedName>
    <definedName name="_Regression_Y2" localSheetId="0" hidden="1">#REF!</definedName>
    <definedName name="_Regression_Y2" localSheetId="3" hidden="1">#REF!</definedName>
    <definedName name="_Regression_Y2" localSheetId="1" hidden="1">#REF!</definedName>
    <definedName name="_Regression_Y2" localSheetId="9" hidden="1">#REF!</definedName>
    <definedName name="_Regression_Y2" hidden="1">#REF!</definedName>
    <definedName name="_Regression_Y3" localSheetId="6" hidden="1">#REF!</definedName>
    <definedName name="_Regression_Y3" localSheetId="4" hidden="1">#REF!</definedName>
    <definedName name="_Regression_Y3" localSheetId="7" hidden="1">#REF!</definedName>
    <definedName name="_Regression_Y3" localSheetId="5" hidden="1">#REF!</definedName>
    <definedName name="_Regression_Y3" localSheetId="0" hidden="1">#REF!</definedName>
    <definedName name="_Regression_Y3" localSheetId="3" hidden="1">#REF!</definedName>
    <definedName name="_Regression_Y3" localSheetId="1" hidden="1">#REF!</definedName>
    <definedName name="_Regression_Y3" localSheetId="9" hidden="1">#REF!</definedName>
    <definedName name="_Regression_Y3" hidden="1">#REF!</definedName>
    <definedName name="_Regression_Y4" localSheetId="6" hidden="1">#REF!</definedName>
    <definedName name="_Regression_Y4" localSheetId="4" hidden="1">#REF!</definedName>
    <definedName name="_Regression_Y4" localSheetId="7" hidden="1">#REF!</definedName>
    <definedName name="_Regression_Y4" localSheetId="5" hidden="1">#REF!</definedName>
    <definedName name="_Regression_Y4" localSheetId="0" hidden="1">#REF!</definedName>
    <definedName name="_Regression_Y4" localSheetId="3" hidden="1">#REF!</definedName>
    <definedName name="_Regression_Y4" localSheetId="1" hidden="1">#REF!</definedName>
    <definedName name="_Regression_Y4" localSheetId="9" hidden="1">#REF!</definedName>
    <definedName name="_Regression_Y4" hidden="1">#REF!</definedName>
    <definedName name="_Regression_Y5" localSheetId="6" hidden="1">#REF!</definedName>
    <definedName name="_Regression_Y5" localSheetId="4" hidden="1">#REF!</definedName>
    <definedName name="_Regression_Y5" localSheetId="7" hidden="1">#REF!</definedName>
    <definedName name="_Regression_Y5" localSheetId="5" hidden="1">#REF!</definedName>
    <definedName name="_Regression_Y5" localSheetId="0" hidden="1">#REF!</definedName>
    <definedName name="_Regression_Y5" localSheetId="3" hidden="1">#REF!</definedName>
    <definedName name="_Regression_Y5" localSheetId="1" hidden="1">#REF!</definedName>
    <definedName name="_Regression_Y5" localSheetId="9" hidden="1">#REF!</definedName>
    <definedName name="_Regression_Y5" hidden="1">#REF!</definedName>
    <definedName name="_Regression_Y6" localSheetId="6" hidden="1">#REF!</definedName>
    <definedName name="_Regression_Y6" localSheetId="4" hidden="1">#REF!</definedName>
    <definedName name="_Regression_Y6" localSheetId="7" hidden="1">#REF!</definedName>
    <definedName name="_Regression_Y6" localSheetId="5" hidden="1">#REF!</definedName>
    <definedName name="_Regression_Y6" localSheetId="0" hidden="1">#REF!</definedName>
    <definedName name="_Regression_Y6" localSheetId="3" hidden="1">#REF!</definedName>
    <definedName name="_Regression_Y6" localSheetId="1" hidden="1">#REF!</definedName>
    <definedName name="_Regression_Y6" localSheetId="9" hidden="1">#REF!</definedName>
    <definedName name="_Regression_Y6" hidden="1">#REF!</definedName>
    <definedName name="_Sort" localSheetId="6" hidden="1">#REF!</definedName>
    <definedName name="_Sort" localSheetId="4" hidden="1">#REF!</definedName>
    <definedName name="_Sort" localSheetId="7" hidden="1">#REF!</definedName>
    <definedName name="_Sort" localSheetId="5" hidden="1">#REF!</definedName>
    <definedName name="_Sort" localSheetId="0" hidden="1">#REF!</definedName>
    <definedName name="_Sort" localSheetId="3" hidden="1">#REF!</definedName>
    <definedName name="_Sort" localSheetId="1" hidden="1">#REF!</definedName>
    <definedName name="_Sort" localSheetId="9" hidden="1">#REF!</definedName>
    <definedName name="_Sort" hidden="1">#REF!</definedName>
    <definedName name="Authorization" hidden="1">"3YG4ULOB11PBECMZUOV1ZU1I9"</definedName>
    <definedName name="IQ_ADDIN" hidden="1">"AUTO"</definedName>
    <definedName name="IQ_CH" hidden="1">110000</definedName>
    <definedName name="IQ_CQ" hidden="1">5000</definedName>
    <definedName name="IQ_CY" hidden="1">10000</definedName>
    <definedName name="IQ_DAILY" hidden="1">500000</definedName>
    <definedName name="IQ_DNTM" hidden="1">700000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LTMMONTH" hidden="1">120000</definedName>
    <definedName name="IQ_MONTH" hidden="1">15000</definedName>
    <definedName name="IQ_MTD" hidden="1">800000</definedName>
    <definedName name="IQ_NAMES_REVISION_DATE_" hidden="1">41466.720775463</definedName>
    <definedName name="IQ_NTM" hidden="1">6000</definedName>
    <definedName name="IQ_QTD" hidden="1">750000</definedName>
    <definedName name="IQ_TODAY" hidden="1">0</definedName>
    <definedName name="IQ_WEEK" hidden="1">50000</definedName>
    <definedName name="IQ_YTD" hidden="1">3000</definedName>
    <definedName name="IQ_YTDMONTH" hidden="1">130000</definedName>
    <definedName name="_xlnm.Print_Area" localSheetId="10">'Enrollment by PAC - County '!$A$1:$T$105</definedName>
    <definedName name="_xlnm.Print_Area" localSheetId="6">'HC - Fund Level MTD (vs. Bdgt)'!$A$1:$P$29</definedName>
    <definedName name="_xlnm.Print_Area" localSheetId="4">'HC - Fund Level MTD (vs. PY)'!$A$1:$P$29</definedName>
    <definedName name="_xlnm.Print_Area" localSheetId="7">'HC - Fund Level YTD (vs. Bdgt)'!$A$1:$P$29</definedName>
    <definedName name="_xlnm.Print_Area" localSheetId="5">'HC - Fund Level YTD (vs. PY)'!$A$1:$P$29</definedName>
    <definedName name="_xlnm.Print_Area" localSheetId="2">'MC - Fund Level MTD (vs. Bdgt)'!$A$1:$P$33</definedName>
    <definedName name="_xlnm.Print_Area" localSheetId="0">'MC - Fund Level MTD (vs. PY)'!$A$1:$P$33</definedName>
    <definedName name="_xlnm.Print_Area" localSheetId="3">'MC - Fund Level YTD (vs. Bdgt)'!$A$1:$P$33</definedName>
    <definedName name="_xlnm.Print_Area" localSheetId="1">'MC - Fund Level YTD (vs. PY)'!$A$1:$P$33</definedName>
    <definedName name="_xlnm.Print_Area" localSheetId="8">'PMPM by COS (MTD)'!$A$1:$C$45</definedName>
    <definedName name="_xlnm.Print_Area" localSheetId="9">'PMPM by COS (YTD)'!$A$1:$C$45</definedName>
    <definedName name="_xlnm.Print_Titles" localSheetId="10">'Enrollment by PAC - County '!$1:$3</definedName>
    <definedName name="SAPBEXrevision" hidden="1">1</definedName>
    <definedName name="SAPBEXsysID" hidden="1">"PW1"</definedName>
    <definedName name="SAPBEXwbID" hidden="1">"48HPUCBAIPUB0G6QX2OOP6UQP"</definedName>
    <definedName name="sdf" localSheetId="6" hidden="1">#REF!</definedName>
    <definedName name="sdf" localSheetId="4" hidden="1">#REF!</definedName>
    <definedName name="sdf" localSheetId="7" hidden="1">#REF!</definedName>
    <definedName name="sdf" localSheetId="5" hidden="1">#REF!</definedName>
    <definedName name="sdf" localSheetId="0" hidden="1">#REF!</definedName>
    <definedName name="sdf" localSheetId="3" hidden="1">#REF!</definedName>
    <definedName name="sdf" localSheetId="1" hidden="1">#REF!</definedName>
    <definedName name="sdf" localSheetId="9" hidden="1">#REF!</definedName>
    <definedName name="sdf" hidden="1">#REF!</definedName>
    <definedName name="segr" localSheetId="6" hidden="1">#REF!</definedName>
    <definedName name="segr" localSheetId="4" hidden="1">#REF!</definedName>
    <definedName name="segr" localSheetId="7" hidden="1">#REF!</definedName>
    <definedName name="segr" localSheetId="5" hidden="1">#REF!</definedName>
    <definedName name="segr" localSheetId="0" hidden="1">#REF!</definedName>
    <definedName name="segr" localSheetId="3" hidden="1">#REF!</definedName>
    <definedName name="segr" localSheetId="1" hidden="1">#REF!</definedName>
    <definedName name="segr" localSheetId="9" hidden="1">#REF!</definedName>
    <definedName name="segr" hidden="1">#REF!</definedName>
    <definedName name="wrn.Full._.Package." localSheetId="6" hidden="1">{#N/A,#N/A,FALSE,"COVER";#N/A,#N/A,FALSE,"INDEX";#N/A,#N/A,FALSE,"P1000 P&amp;L";#N/A,#N/A,FALSE,"B1000 Balance Sheet";#N/A,#N/A,FALSE,"P1100 Turnover";#N/A,#N/A,FALSE,"P1200 Exceptional";#N/A,#N/A,FALSE,"P1300 Interest";#N/A,#N/A,FALSE,"P1400 Dividends";#N/A,#N/A,FALSE,"P1500 Other P&amp;L Details";#N/A,#N/A,FALSE,"P1600 Profit Reconciliation";#N/A,#N/A,FALSE,"B1100 Tangible Assets";#N/A,#N/A,FALSE,"B1110 Plant and Equipment";#N/A,#N/A,FALSE,"B1120 FA Disps &amp; Historic Cost";#N/A,#N/A,FALSE,"B1200 Investment in Subs";#N/A,#N/A,FALSE,"B1210 Provision in Subs";#N/A,#N/A,FALSE,"B1300 Asso, Other Invs &amp; G'will";#N/A,#N/A,FALSE,"B1400 Stocks";#N/A,#N/A,FALSE,"B1500 Debtors";#N/A,#N/A,FALSE,"B1600 Current Asset Investments";#N/A,#N/A,FALSE,"B1700 Cash, Bank, Loans";#N/A,#N/A,FALSE,"B1800 Creditors &lt; 1 Year";#N/A,#N/A,FALSE,"B1900 Creditors &gt; 1 Year";#N/A,#N/A,FALSE,"B2000 Leasing and Provisions";#N/A,#N/A,FALSE,"B2100 Intra Group";#N/A,#N/A,FALSE,"B2200 Assoc, Cap Com, Conting";#N/A,#N/A,FALSE,"B3000 Share Capital &amp; Reserves";#N/A,#N/A,FALSE,"T1000 Taxation";#N/A,#N/A,FALSE,"D1000 Derivatives etc";#N/A,#N/A,FALSE,"R1000 Related Party"}</definedName>
    <definedName name="wrn.Full._.Package." localSheetId="4" hidden="1">{#N/A,#N/A,FALSE,"COVER";#N/A,#N/A,FALSE,"INDEX";#N/A,#N/A,FALSE,"P1000 P&amp;L";#N/A,#N/A,FALSE,"B1000 Balance Sheet";#N/A,#N/A,FALSE,"P1100 Turnover";#N/A,#N/A,FALSE,"P1200 Exceptional";#N/A,#N/A,FALSE,"P1300 Interest";#N/A,#N/A,FALSE,"P1400 Dividends";#N/A,#N/A,FALSE,"P1500 Other P&amp;L Details";#N/A,#N/A,FALSE,"P1600 Profit Reconciliation";#N/A,#N/A,FALSE,"B1100 Tangible Assets";#N/A,#N/A,FALSE,"B1110 Plant and Equipment";#N/A,#N/A,FALSE,"B1120 FA Disps &amp; Historic Cost";#N/A,#N/A,FALSE,"B1200 Investment in Subs";#N/A,#N/A,FALSE,"B1210 Provision in Subs";#N/A,#N/A,FALSE,"B1300 Asso, Other Invs &amp; G'will";#N/A,#N/A,FALSE,"B1400 Stocks";#N/A,#N/A,FALSE,"B1500 Debtors";#N/A,#N/A,FALSE,"B1600 Current Asset Investments";#N/A,#N/A,FALSE,"B1700 Cash, Bank, Loans";#N/A,#N/A,FALSE,"B1800 Creditors &lt; 1 Year";#N/A,#N/A,FALSE,"B1900 Creditors &gt; 1 Year";#N/A,#N/A,FALSE,"B2000 Leasing and Provisions";#N/A,#N/A,FALSE,"B2100 Intra Group";#N/A,#N/A,FALSE,"B2200 Assoc, Cap Com, Conting";#N/A,#N/A,FALSE,"B3000 Share Capital &amp; Reserves";#N/A,#N/A,FALSE,"T1000 Taxation";#N/A,#N/A,FALSE,"D1000 Derivatives etc";#N/A,#N/A,FALSE,"R1000 Related Party"}</definedName>
    <definedName name="wrn.Full._.Package." localSheetId="7" hidden="1">{#N/A,#N/A,FALSE,"COVER";#N/A,#N/A,FALSE,"INDEX";#N/A,#N/A,FALSE,"P1000 P&amp;L";#N/A,#N/A,FALSE,"B1000 Balance Sheet";#N/A,#N/A,FALSE,"P1100 Turnover";#N/A,#N/A,FALSE,"P1200 Exceptional";#N/A,#N/A,FALSE,"P1300 Interest";#N/A,#N/A,FALSE,"P1400 Dividends";#N/A,#N/A,FALSE,"P1500 Other P&amp;L Details";#N/A,#N/A,FALSE,"P1600 Profit Reconciliation";#N/A,#N/A,FALSE,"B1100 Tangible Assets";#N/A,#N/A,FALSE,"B1110 Plant and Equipment";#N/A,#N/A,FALSE,"B1120 FA Disps &amp; Historic Cost";#N/A,#N/A,FALSE,"B1200 Investment in Subs";#N/A,#N/A,FALSE,"B1210 Provision in Subs";#N/A,#N/A,FALSE,"B1300 Asso, Other Invs &amp; G'will";#N/A,#N/A,FALSE,"B1400 Stocks";#N/A,#N/A,FALSE,"B1500 Debtors";#N/A,#N/A,FALSE,"B1600 Current Asset Investments";#N/A,#N/A,FALSE,"B1700 Cash, Bank, Loans";#N/A,#N/A,FALSE,"B1800 Creditors &lt; 1 Year";#N/A,#N/A,FALSE,"B1900 Creditors &gt; 1 Year";#N/A,#N/A,FALSE,"B2000 Leasing and Provisions";#N/A,#N/A,FALSE,"B2100 Intra Group";#N/A,#N/A,FALSE,"B2200 Assoc, Cap Com, Conting";#N/A,#N/A,FALSE,"B3000 Share Capital &amp; Reserves";#N/A,#N/A,FALSE,"T1000 Taxation";#N/A,#N/A,FALSE,"D1000 Derivatives etc";#N/A,#N/A,FALSE,"R1000 Related Party"}</definedName>
    <definedName name="wrn.Full._.Package." localSheetId="5" hidden="1">{#N/A,#N/A,FALSE,"COVER";#N/A,#N/A,FALSE,"INDEX";#N/A,#N/A,FALSE,"P1000 P&amp;L";#N/A,#N/A,FALSE,"B1000 Balance Sheet";#N/A,#N/A,FALSE,"P1100 Turnover";#N/A,#N/A,FALSE,"P1200 Exceptional";#N/A,#N/A,FALSE,"P1300 Interest";#N/A,#N/A,FALSE,"P1400 Dividends";#N/A,#N/A,FALSE,"P1500 Other P&amp;L Details";#N/A,#N/A,FALSE,"P1600 Profit Reconciliation";#N/A,#N/A,FALSE,"B1100 Tangible Assets";#N/A,#N/A,FALSE,"B1110 Plant and Equipment";#N/A,#N/A,FALSE,"B1120 FA Disps &amp; Historic Cost";#N/A,#N/A,FALSE,"B1200 Investment in Subs";#N/A,#N/A,FALSE,"B1210 Provision in Subs";#N/A,#N/A,FALSE,"B1300 Asso, Other Invs &amp; G'will";#N/A,#N/A,FALSE,"B1400 Stocks";#N/A,#N/A,FALSE,"B1500 Debtors";#N/A,#N/A,FALSE,"B1600 Current Asset Investments";#N/A,#N/A,FALSE,"B1700 Cash, Bank, Loans";#N/A,#N/A,FALSE,"B1800 Creditors &lt; 1 Year";#N/A,#N/A,FALSE,"B1900 Creditors &gt; 1 Year";#N/A,#N/A,FALSE,"B2000 Leasing and Provisions";#N/A,#N/A,FALSE,"B2100 Intra Group";#N/A,#N/A,FALSE,"B2200 Assoc, Cap Com, Conting";#N/A,#N/A,FALSE,"B3000 Share Capital &amp; Reserves";#N/A,#N/A,FALSE,"T1000 Taxation";#N/A,#N/A,FALSE,"D1000 Derivatives etc";#N/A,#N/A,FALSE,"R1000 Related Party"}</definedName>
    <definedName name="wrn.Full._.Package." localSheetId="2" hidden="1">{#N/A,#N/A,FALSE,"COVER";#N/A,#N/A,FALSE,"INDEX";#N/A,#N/A,FALSE,"P1000 P&amp;L";#N/A,#N/A,FALSE,"B1000 Balance Sheet";#N/A,#N/A,FALSE,"P1100 Turnover";#N/A,#N/A,FALSE,"P1200 Exceptional";#N/A,#N/A,FALSE,"P1300 Interest";#N/A,#N/A,FALSE,"P1400 Dividends";#N/A,#N/A,FALSE,"P1500 Other P&amp;L Details";#N/A,#N/A,FALSE,"P1600 Profit Reconciliation";#N/A,#N/A,FALSE,"B1100 Tangible Assets";#N/A,#N/A,FALSE,"B1110 Plant and Equipment";#N/A,#N/A,FALSE,"B1120 FA Disps &amp; Historic Cost";#N/A,#N/A,FALSE,"B1200 Investment in Subs";#N/A,#N/A,FALSE,"B1210 Provision in Subs";#N/A,#N/A,FALSE,"B1300 Asso, Other Invs &amp; G'will";#N/A,#N/A,FALSE,"B1400 Stocks";#N/A,#N/A,FALSE,"B1500 Debtors";#N/A,#N/A,FALSE,"B1600 Current Asset Investments";#N/A,#N/A,FALSE,"B1700 Cash, Bank, Loans";#N/A,#N/A,FALSE,"B1800 Creditors &lt; 1 Year";#N/A,#N/A,FALSE,"B1900 Creditors &gt; 1 Year";#N/A,#N/A,FALSE,"B2000 Leasing and Provisions";#N/A,#N/A,FALSE,"B2100 Intra Group";#N/A,#N/A,FALSE,"B2200 Assoc, Cap Com, Conting";#N/A,#N/A,FALSE,"B3000 Share Capital &amp; Reserves";#N/A,#N/A,FALSE,"T1000 Taxation";#N/A,#N/A,FALSE,"D1000 Derivatives etc";#N/A,#N/A,FALSE,"R1000 Related Party"}</definedName>
    <definedName name="wrn.Full._.Package." localSheetId="0" hidden="1">{#N/A,#N/A,FALSE,"COVER";#N/A,#N/A,FALSE,"INDEX";#N/A,#N/A,FALSE,"P1000 P&amp;L";#N/A,#N/A,FALSE,"B1000 Balance Sheet";#N/A,#N/A,FALSE,"P1100 Turnover";#N/A,#N/A,FALSE,"P1200 Exceptional";#N/A,#N/A,FALSE,"P1300 Interest";#N/A,#N/A,FALSE,"P1400 Dividends";#N/A,#N/A,FALSE,"P1500 Other P&amp;L Details";#N/A,#N/A,FALSE,"P1600 Profit Reconciliation";#N/A,#N/A,FALSE,"B1100 Tangible Assets";#N/A,#N/A,FALSE,"B1110 Plant and Equipment";#N/A,#N/A,FALSE,"B1120 FA Disps &amp; Historic Cost";#N/A,#N/A,FALSE,"B1200 Investment in Subs";#N/A,#N/A,FALSE,"B1210 Provision in Subs";#N/A,#N/A,FALSE,"B1300 Asso, Other Invs &amp; G'will";#N/A,#N/A,FALSE,"B1400 Stocks";#N/A,#N/A,FALSE,"B1500 Debtors";#N/A,#N/A,FALSE,"B1600 Current Asset Investments";#N/A,#N/A,FALSE,"B1700 Cash, Bank, Loans";#N/A,#N/A,FALSE,"B1800 Creditors &lt; 1 Year";#N/A,#N/A,FALSE,"B1900 Creditors &gt; 1 Year";#N/A,#N/A,FALSE,"B2000 Leasing and Provisions";#N/A,#N/A,FALSE,"B2100 Intra Group";#N/A,#N/A,FALSE,"B2200 Assoc, Cap Com, Conting";#N/A,#N/A,FALSE,"B3000 Share Capital &amp; Reserves";#N/A,#N/A,FALSE,"T1000 Taxation";#N/A,#N/A,FALSE,"D1000 Derivatives etc";#N/A,#N/A,FALSE,"R1000 Related Party"}</definedName>
    <definedName name="wrn.Full._.Package." localSheetId="3" hidden="1">{#N/A,#N/A,FALSE,"COVER";#N/A,#N/A,FALSE,"INDEX";#N/A,#N/A,FALSE,"P1000 P&amp;L";#N/A,#N/A,FALSE,"B1000 Balance Sheet";#N/A,#N/A,FALSE,"P1100 Turnover";#N/A,#N/A,FALSE,"P1200 Exceptional";#N/A,#N/A,FALSE,"P1300 Interest";#N/A,#N/A,FALSE,"P1400 Dividends";#N/A,#N/A,FALSE,"P1500 Other P&amp;L Details";#N/A,#N/A,FALSE,"P1600 Profit Reconciliation";#N/A,#N/A,FALSE,"B1100 Tangible Assets";#N/A,#N/A,FALSE,"B1110 Plant and Equipment";#N/A,#N/A,FALSE,"B1120 FA Disps &amp; Historic Cost";#N/A,#N/A,FALSE,"B1200 Investment in Subs";#N/A,#N/A,FALSE,"B1210 Provision in Subs";#N/A,#N/A,FALSE,"B1300 Asso, Other Invs &amp; G'will";#N/A,#N/A,FALSE,"B1400 Stocks";#N/A,#N/A,FALSE,"B1500 Debtors";#N/A,#N/A,FALSE,"B1600 Current Asset Investments";#N/A,#N/A,FALSE,"B1700 Cash, Bank, Loans";#N/A,#N/A,FALSE,"B1800 Creditors &lt; 1 Year";#N/A,#N/A,FALSE,"B1900 Creditors &gt; 1 Year";#N/A,#N/A,FALSE,"B2000 Leasing and Provisions";#N/A,#N/A,FALSE,"B2100 Intra Group";#N/A,#N/A,FALSE,"B2200 Assoc, Cap Com, Conting";#N/A,#N/A,FALSE,"B3000 Share Capital &amp; Reserves";#N/A,#N/A,FALSE,"T1000 Taxation";#N/A,#N/A,FALSE,"D1000 Derivatives etc";#N/A,#N/A,FALSE,"R1000 Related Party"}</definedName>
    <definedName name="wrn.Full._.Package." localSheetId="1" hidden="1">{#N/A,#N/A,FALSE,"COVER";#N/A,#N/A,FALSE,"INDEX";#N/A,#N/A,FALSE,"P1000 P&amp;L";#N/A,#N/A,FALSE,"B1000 Balance Sheet";#N/A,#N/A,FALSE,"P1100 Turnover";#N/A,#N/A,FALSE,"P1200 Exceptional";#N/A,#N/A,FALSE,"P1300 Interest";#N/A,#N/A,FALSE,"P1400 Dividends";#N/A,#N/A,FALSE,"P1500 Other P&amp;L Details";#N/A,#N/A,FALSE,"P1600 Profit Reconciliation";#N/A,#N/A,FALSE,"B1100 Tangible Assets";#N/A,#N/A,FALSE,"B1110 Plant and Equipment";#N/A,#N/A,FALSE,"B1120 FA Disps &amp; Historic Cost";#N/A,#N/A,FALSE,"B1200 Investment in Subs";#N/A,#N/A,FALSE,"B1210 Provision in Subs";#N/A,#N/A,FALSE,"B1300 Asso, Other Invs &amp; G'will";#N/A,#N/A,FALSE,"B1400 Stocks";#N/A,#N/A,FALSE,"B1500 Debtors";#N/A,#N/A,FALSE,"B1600 Current Asset Investments";#N/A,#N/A,FALSE,"B1700 Cash, Bank, Loans";#N/A,#N/A,FALSE,"B1800 Creditors &lt; 1 Year";#N/A,#N/A,FALSE,"B1900 Creditors &gt; 1 Year";#N/A,#N/A,FALSE,"B2000 Leasing and Provisions";#N/A,#N/A,FALSE,"B2100 Intra Group";#N/A,#N/A,FALSE,"B2200 Assoc, Cap Com, Conting";#N/A,#N/A,FALSE,"B3000 Share Capital &amp; Reserves";#N/A,#N/A,FALSE,"T1000 Taxation";#N/A,#N/A,FALSE,"D1000 Derivatives etc";#N/A,#N/A,FALSE,"R1000 Related Party"}</definedName>
    <definedName name="wrn.Full._.Package." hidden="1">{#N/A,#N/A,FALSE,"COVER";#N/A,#N/A,FALSE,"INDEX";#N/A,#N/A,FALSE,"P1000 P&amp;L";#N/A,#N/A,FALSE,"B1000 Balance Sheet";#N/A,#N/A,FALSE,"P1100 Turnover";#N/A,#N/A,FALSE,"P1200 Exceptional";#N/A,#N/A,FALSE,"P1300 Interest";#N/A,#N/A,FALSE,"P1400 Dividends";#N/A,#N/A,FALSE,"P1500 Other P&amp;L Details";#N/A,#N/A,FALSE,"P1600 Profit Reconciliation";#N/A,#N/A,FALSE,"B1100 Tangible Assets";#N/A,#N/A,FALSE,"B1110 Plant and Equipment";#N/A,#N/A,FALSE,"B1120 FA Disps &amp; Historic Cost";#N/A,#N/A,FALSE,"B1200 Investment in Subs";#N/A,#N/A,FALSE,"B1210 Provision in Subs";#N/A,#N/A,FALSE,"B1300 Asso, Other Invs &amp; G'will";#N/A,#N/A,FALSE,"B1400 Stocks";#N/A,#N/A,FALSE,"B1500 Debtors";#N/A,#N/A,FALSE,"B1600 Current Asset Investments";#N/A,#N/A,FALSE,"B1700 Cash, Bank, Loans";#N/A,#N/A,FALSE,"B1800 Creditors &lt; 1 Year";#N/A,#N/A,FALSE,"B1900 Creditors &gt; 1 Year";#N/A,#N/A,FALSE,"B2000 Leasing and Provisions";#N/A,#N/A,FALSE,"B2100 Intra Group";#N/A,#N/A,FALSE,"B2200 Assoc, Cap Com, Conting";#N/A,#N/A,FALSE,"B3000 Share Capital &amp; Reserves";#N/A,#N/A,FALSE,"T1000 Taxation";#N/A,#N/A,FALSE,"D1000 Derivatives etc";#N/A,#N/A,FALSE,"R1000 Related Party"}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3" l="1"/>
  <c r="G10" i="3"/>
  <c r="G9" i="3"/>
  <c r="G7" i="3"/>
  <c r="G6" i="3"/>
  <c r="G13" i="3"/>
  <c r="G11" i="3"/>
  <c r="G12" i="3"/>
  <c r="G17" i="3"/>
  <c r="G15" i="3"/>
  <c r="G14" i="3"/>
  <c r="G16" i="3"/>
  <c r="G18" i="3"/>
  <c r="G19" i="3"/>
  <c r="G20" i="3"/>
  <c r="G21" i="3"/>
  <c r="G5" i="3"/>
</calcChain>
</file>

<file path=xl/sharedStrings.xml><?xml version="1.0" encoding="utf-8"?>
<sst xmlns="http://schemas.openxmlformats.org/spreadsheetml/2006/main" count="545" uniqueCount="221">
  <si>
    <t>CHIP</t>
  </si>
  <si>
    <t>Fund</t>
  </si>
  <si>
    <t>Fund Description</t>
  </si>
  <si>
    <t>Exp</t>
  </si>
  <si>
    <t>Rev, Fed</t>
  </si>
  <si>
    <t>Rev, Oth</t>
  </si>
  <si>
    <t>App</t>
  </si>
  <si>
    <t>Undispositioned Receipts</t>
  </si>
  <si>
    <t>Reserves and Transfers</t>
  </si>
  <si>
    <t>Prior Year Earned Revenue</t>
  </si>
  <si>
    <t>Total</t>
  </si>
  <si>
    <t>Variance (vs. Auth. Budget)</t>
  </si>
  <si>
    <t>Hospital Inpatient</t>
  </si>
  <si>
    <t>Hospital Outpatient</t>
  </si>
  <si>
    <t>LME/MCO</t>
  </si>
  <si>
    <t>Skilled Nursing Facilities</t>
  </si>
  <si>
    <t>Other Services</t>
  </si>
  <si>
    <t>Medicaid</t>
  </si>
  <si>
    <t>Health Choice</t>
  </si>
  <si>
    <t>Category of Service</t>
  </si>
  <si>
    <t>Notes:</t>
  </si>
  <si>
    <t>MCHIP</t>
  </si>
  <si>
    <t>MQBQ</t>
  </si>
  <si>
    <t>MQBB</t>
  </si>
  <si>
    <t>MQBE</t>
  </si>
  <si>
    <t>BCC</t>
  </si>
  <si>
    <t>ALAMANCE</t>
  </si>
  <si>
    <t>ALEXANDER</t>
  </si>
  <si>
    <t>ALLEGHANY</t>
  </si>
  <si>
    <t>ANSON</t>
  </si>
  <si>
    <t>ASHE</t>
  </si>
  <si>
    <t>AVERY</t>
  </si>
  <si>
    <t>BEAUFORT</t>
  </si>
  <si>
    <t>BERTIE</t>
  </si>
  <si>
    <t>BLADEN</t>
  </si>
  <si>
    <t>BRUNSWICK</t>
  </si>
  <si>
    <t>BUNCOMBE</t>
  </si>
  <si>
    <t>BURKE</t>
  </si>
  <si>
    <t>CABARRUS</t>
  </si>
  <si>
    <t>CALDWELL</t>
  </si>
  <si>
    <t>CAMDEN</t>
  </si>
  <si>
    <t>CARTERET</t>
  </si>
  <si>
    <t>CASWELL</t>
  </si>
  <si>
    <t>CATAWBA</t>
  </si>
  <si>
    <t>CHATHAM</t>
  </si>
  <si>
    <t>CHEROKEE</t>
  </si>
  <si>
    <t>CHOWAN</t>
  </si>
  <si>
    <t>CLAY</t>
  </si>
  <si>
    <t>CLEVELAND</t>
  </si>
  <si>
    <t>COLUMBUS</t>
  </si>
  <si>
    <t>CRAVEN</t>
  </si>
  <si>
    <t>CUMBERLAND</t>
  </si>
  <si>
    <t>CURRITUCK</t>
  </si>
  <si>
    <t>DARE</t>
  </si>
  <si>
    <t>DAVIDSON</t>
  </si>
  <si>
    <t>DAVIE</t>
  </si>
  <si>
    <t>DUPLIN</t>
  </si>
  <si>
    <t>DURHAM</t>
  </si>
  <si>
    <t>EDGECOMBE</t>
  </si>
  <si>
    <t>FORSYTH</t>
  </si>
  <si>
    <t>FRANKLIN</t>
  </si>
  <si>
    <t>GASTON</t>
  </si>
  <si>
    <t>GATES</t>
  </si>
  <si>
    <t>GRAHAM</t>
  </si>
  <si>
    <t>GRANVILLE</t>
  </si>
  <si>
    <t>GREENE</t>
  </si>
  <si>
    <t>GUILFORD</t>
  </si>
  <si>
    <t>HALIFAX</t>
  </si>
  <si>
    <t>HARNETT</t>
  </si>
  <si>
    <t>HAYWOOD</t>
  </si>
  <si>
    <t>HENDERSON</t>
  </si>
  <si>
    <t>HERTFORD</t>
  </si>
  <si>
    <t>HOKE</t>
  </si>
  <si>
    <t>HYDE</t>
  </si>
  <si>
    <t>IREDELL</t>
  </si>
  <si>
    <t>JACKSON</t>
  </si>
  <si>
    <t>JOHNSTON</t>
  </si>
  <si>
    <t>JONES</t>
  </si>
  <si>
    <t>LEE</t>
  </si>
  <si>
    <t>LENOIR</t>
  </si>
  <si>
    <t>LINCOLN</t>
  </si>
  <si>
    <t>MACON</t>
  </si>
  <si>
    <t>MADISON</t>
  </si>
  <si>
    <t>MARTIN</t>
  </si>
  <si>
    <t>MCDOWELL</t>
  </si>
  <si>
    <t>MECKLENBURG</t>
  </si>
  <si>
    <t>MITCHELL</t>
  </si>
  <si>
    <t>MONTGOMERY</t>
  </si>
  <si>
    <t>MOORE</t>
  </si>
  <si>
    <t>NASH</t>
  </si>
  <si>
    <t>NEW HANOVER</t>
  </si>
  <si>
    <t>NORTHAMPTON</t>
  </si>
  <si>
    <t>ONSLOW</t>
  </si>
  <si>
    <t>ORANGE</t>
  </si>
  <si>
    <t>PAMLICO</t>
  </si>
  <si>
    <t>PASQUOTANK</t>
  </si>
  <si>
    <t>PENDER</t>
  </si>
  <si>
    <t>PERQUIMANS</t>
  </si>
  <si>
    <t>PERSON</t>
  </si>
  <si>
    <t>PITT</t>
  </si>
  <si>
    <t>POLK</t>
  </si>
  <si>
    <t>RANDOLPH</t>
  </si>
  <si>
    <t>RICHMOND</t>
  </si>
  <si>
    <t>ROBESON</t>
  </si>
  <si>
    <t>ROCKINGHAM</t>
  </si>
  <si>
    <t>ROWAN</t>
  </si>
  <si>
    <t>RUTHERFORD</t>
  </si>
  <si>
    <t>SAMPSON</t>
  </si>
  <si>
    <t>SCOTLAND</t>
  </si>
  <si>
    <t>STANLY</t>
  </si>
  <si>
    <t>STOKES</t>
  </si>
  <si>
    <t>SURRY</t>
  </si>
  <si>
    <t>SWAIN</t>
  </si>
  <si>
    <t>TRANSYLVANIA</t>
  </si>
  <si>
    <t>TYRRELL</t>
  </si>
  <si>
    <t>UNION</t>
  </si>
  <si>
    <t>VANCE</t>
  </si>
  <si>
    <t>WAKE</t>
  </si>
  <si>
    <t>WARREN</t>
  </si>
  <si>
    <t>WASHINGTON</t>
  </si>
  <si>
    <t>WATAUGA</t>
  </si>
  <si>
    <t>WAYNE</t>
  </si>
  <si>
    <t>WILKES</t>
  </si>
  <si>
    <t>WILSON</t>
  </si>
  <si>
    <t>YADKIN</t>
  </si>
  <si>
    <t>YANCEY</t>
  </si>
  <si>
    <t>TOTALS</t>
  </si>
  <si>
    <t>Variance (vs. Prior Year)</t>
  </si>
  <si>
    <t>COUNTY NAME</t>
  </si>
  <si>
    <t>AGED</t>
  </si>
  <si>
    <t>BLIND</t>
  </si>
  <si>
    <t>DISABLED</t>
  </si>
  <si>
    <t>TANF (AFDC) UNDER 21</t>
  </si>
  <si>
    <t>TANF (AFDC) 21 AND OVER</t>
  </si>
  <si>
    <t>PREGNANT WOMEN</t>
  </si>
  <si>
    <t>FAMILY PLANNING</t>
  </si>
  <si>
    <t>INFANTS AND CHILDREN</t>
  </si>
  <si>
    <t>REFUGEES</t>
  </si>
  <si>
    <t>LEGAL ALIENS</t>
  </si>
  <si>
    <t>COUNTY TOTAL</t>
  </si>
  <si>
    <t>Exp = Total Expenditures</t>
  </si>
  <si>
    <t>Rev, Fed = Federal Revenues</t>
  </si>
  <si>
    <t>Rev, Oth = Other Revenues</t>
  </si>
  <si>
    <t>App = Appropriations</t>
  </si>
  <si>
    <t>Medical Assistance Administration</t>
  </si>
  <si>
    <t>Contracts and Agreements</t>
  </si>
  <si>
    <t>Health Information Technology (HIT)</t>
  </si>
  <si>
    <t>Medical Assistance Payments</t>
  </si>
  <si>
    <t>Community Care North Carolina (CCNC)</t>
  </si>
  <si>
    <t>Medical Assistance Cost Settlements</t>
  </si>
  <si>
    <t>Payment Adjustments</t>
  </si>
  <si>
    <t>Rebates</t>
  </si>
  <si>
    <t>Consolidated Supplemental Hospital Payments</t>
  </si>
  <si>
    <t>Periodic Payments</t>
  </si>
  <si>
    <t>Revenue Clearing</t>
  </si>
  <si>
    <t>Federal Indirect Reserve</t>
  </si>
  <si>
    <t>Prior Year Audits and Adjustments</t>
  </si>
  <si>
    <t>Health Choice Administration</t>
  </si>
  <si>
    <t>Health Choice Payments</t>
  </si>
  <si>
    <t>NCHC Cost Settlements</t>
  </si>
  <si>
    <t>Comments on Drivers for YTD State Appropriation Variances:</t>
  </si>
  <si>
    <t>Medical Assistance County Administration (Inactive)</t>
  </si>
  <si>
    <t>Medicaid Program - Fund Level Breakdown ($ millions)
Actuals vs. Prior Year (State Fiscal Year-to-Date)
(Sorted by Absolute Value of Actual State Fiscal Year-to-Date Expenditures)</t>
  </si>
  <si>
    <t>Medicaid Program - Fund Level Breakdown ($ millions)
Actuals vs. Authorized Budget (State Fiscal Year-to-Date)
(Sorted by Absolute Value of Actual State Fiscal Year-to-Date Expenditures)</t>
  </si>
  <si>
    <t>Health Choice Program - Fund Level Breakdown ($ millions)
Actuals vs. Prior Year (State Fiscal Year-to-Date)
(Sorted by Absolute Value of Actual State Fiscal Year-to-Date Expenditures)</t>
  </si>
  <si>
    <t>Health Choice Program - Fund Level Breakdown ($ millions)
Actuals vs. Authorized Budget (State Fiscal Year-to-Date)
(Sorted by Absolute Value of Actual State Fiscal Year-to-Date Expenditures)</t>
  </si>
  <si>
    <t>Medicaid Program - Fund Level Breakdown ($ millions)
Actuals vs. Prior Year (Month-End)
(Sorted by Absolute Value of Actual Month-End Expenditures)</t>
  </si>
  <si>
    <t>Medicaid Program - Fund Level Breakdown ($ millions)
Actuals vs. Authorized Budget (Month-End)
(Sorted by Absolute Value of Actual Month-End Expenditures)</t>
  </si>
  <si>
    <t>Health Choice Program - Fund Level Breakdown ($ millions)
Actuals vs. Prior Year (Month-End)
(Sorted by Absolute Value of Actual Month-End Expenditures)</t>
  </si>
  <si>
    <t>Health Choice Program - Fund Level Breakdown ($ millions)
Actuals vs. Authorized Budget (Month-End)
(Sorted by Absolute Value of Actual Month-End Expenditures)</t>
  </si>
  <si>
    <t>Ambulatory Surgery Center</t>
  </si>
  <si>
    <t>Ambulance</t>
  </si>
  <si>
    <t>Buy-in/Dual Eligible</t>
  </si>
  <si>
    <t>CAP for Disabled Adults (CAP/DA)</t>
  </si>
  <si>
    <t>CAP for Children (CAP/C)</t>
  </si>
  <si>
    <t>Clinic</t>
  </si>
  <si>
    <t>Dental</t>
  </si>
  <si>
    <t>Durable Medical Equipment</t>
  </si>
  <si>
    <t>Health Check</t>
  </si>
  <si>
    <t>Home Health</t>
  </si>
  <si>
    <t>Hospice</t>
  </si>
  <si>
    <t>Hospital Emergency Room</t>
  </si>
  <si>
    <t>Lab</t>
  </si>
  <si>
    <t>Optical</t>
  </si>
  <si>
    <t>Programs of All-Inclusive Care for the Elderly (PACE)</t>
  </si>
  <si>
    <t>Personal Care Services (PCS)</t>
  </si>
  <si>
    <t>Pharmacy</t>
  </si>
  <si>
    <t>Practitioner Non-Physician</t>
  </si>
  <si>
    <t>Non-Emergency Medical Transportation Services (NEMT)</t>
  </si>
  <si>
    <t>Physician</t>
  </si>
  <si>
    <t>Notes</t>
  </si>
  <si>
    <t>Subtotal</t>
  </si>
  <si>
    <t xml:space="preserve">               Gross Expenditures</t>
  </si>
  <si>
    <t xml:space="preserve">               Rebates</t>
  </si>
  <si>
    <t>Net Pharmacy</t>
  </si>
  <si>
    <t>Total PMPM</t>
  </si>
  <si>
    <t>High Tech Imaging</t>
  </si>
  <si>
    <t>1. Calculation for each PMPM is derived from claims expenditure dollars per the BD-701 (Funds 1310 and 1331) divided by total enrollment.</t>
  </si>
  <si>
    <t>1. Calculation for each PMPM is derived from claims expenditure dollars per the BD-701 (Funds 1310 and 1331) divided by total member months.</t>
  </si>
  <si>
    <t>OTHER CHILD</t>
  </si>
  <si>
    <t>ILLEGAL ALIENS</t>
  </si>
  <si>
    <t>abs</t>
  </si>
  <si>
    <t>4. Fund 1993 ($20.2M) - Reflects a DSH payment resulting from an amended FFY2016 GAP plan model.</t>
  </si>
  <si>
    <t>2. Enrollment data as of February 28, 2018. These individuals were eligible for benefits in March 2018.</t>
  </si>
  <si>
    <t>Actuals - March 2017 (Month-End)</t>
  </si>
  <si>
    <t>Actuals - March 2018 (Month-End)</t>
  </si>
  <si>
    <t>Data Source for Actuals: March 2018 BD-701</t>
  </si>
  <si>
    <t>Actuals - March 2017 (YTD)</t>
  </si>
  <si>
    <t>Actuals - March 2018 (YTD)</t>
  </si>
  <si>
    <t>Auth. Budget - March 2018 (Month-End)</t>
  </si>
  <si>
    <t>Auth. Budget - March 2018 (YTD)</t>
  </si>
  <si>
    <t>Per Member Per Month Expenditures 
by Category of Service  (March 2018 Month-End)</t>
  </si>
  <si>
    <t>Enrollment for March 2018:</t>
  </si>
  <si>
    <t>Per Member Per Month Expenditures 
by Category of Service  (March 2018 - State Fiscal Year-to-Date)</t>
  </si>
  <si>
    <t>Total Member Months for March 2018:</t>
  </si>
  <si>
    <t>ENROLLMENT AS OF FEBRUARY 28, 2018 BY PROGRAM AID CATEGORY - COUNTY LEVEL</t>
  </si>
  <si>
    <t>Medicaid Transformation Legislative Reporting - Prepared by DMA Financial Planning &amp; Analysis on April 26, 2018</t>
  </si>
  <si>
    <t>2. Fund 1320 ($39.9M) - Timing of cost settlement activity.</t>
  </si>
  <si>
    <t>3. Funds 1310/1331 ($37.5M) - Lower net fee-for-service payments along with capitation payments being under budget.</t>
  </si>
  <si>
    <t>1. Funds 1310/1331 ($137.4M) - Increase in year-over year checkwrites along with an increase in Parts A, B, and D Buy-in Invoices.</t>
  </si>
  <si>
    <t>1. Fund 1810 ($47.1M) - Revenue clearing entry in a non-budgeted accounting fund.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</si>
</sst>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  <numFmt numFmtId="166" formatCode="_(&quot;$&quot;* #,##0.0_);_(&quot;$&quot;* \(#,##0.0\);_(&quot;$&quot;* &quot;-&quot;??_);_(@_)"/>
    <numFmt numFmtId="167" formatCode="0.0%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b/>
      <sz val="11"/>
      <color indexed="8"/>
      <name val="Calibri"/>
      <family val="2"/>
      <scheme val="minor"/>
    </font>
    <font>
      <sz val="11.5"/>
      <color theme="1"/>
      <name val="Calibri"/>
      <family val="2"/>
      <scheme val="minor"/>
    </font>
    <font>
      <b/>
      <sz val="11.5"/>
      <color theme="1"/>
      <name val="Calibri"/>
      <family val="2"/>
      <scheme val="minor"/>
    </font>
    <font>
      <b/>
      <sz val="11.5"/>
      <color indexed="8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b/>
      <sz val="12"/>
      <color indexed="9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44"/>
      <color rgb="FFFF0000"/>
      <name val="Calibri"/>
      <family val="2"/>
      <scheme val="minor"/>
    </font>
    <font>
      <b/>
      <sz val="24"/>
      <color rgb="FFFF0000"/>
      <name val="Calibri"/>
      <family val="2"/>
      <scheme val="minor"/>
    </font>
    <font>
      <sz val="10"/>
      <color theme="1"/>
      <name val="Tahoma"/>
      <family val="2"/>
    </font>
    <font>
      <u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</borders>
  <cellStyleXfs count="19">
    <xf numFmtId="0" fontId="0" fillId="0" borderId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3" fillId="0" borderId="0"/>
    <xf numFmtId="0" fontId="1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3" fillId="0" borderId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20" fillId="0" borderId="0"/>
  </cellStyleXfs>
  <cellXfs count="114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5" fillId="0" borderId="1" xfId="0" applyFont="1" applyBorder="1"/>
    <xf numFmtId="0" fontId="0" fillId="0" borderId="0" xfId="0" applyBorder="1"/>
    <xf numFmtId="0" fontId="6" fillId="3" borderId="1" xfId="0" applyFont="1" applyFill="1" applyBorder="1" applyAlignment="1">
      <alignment horizontal="center"/>
    </xf>
    <xf numFmtId="0" fontId="6" fillId="3" borderId="1" xfId="0" applyFont="1" applyFill="1" applyBorder="1"/>
    <xf numFmtId="166" fontId="6" fillId="3" borderId="1" xfId="2" applyNumberFormat="1" applyFont="1" applyFill="1" applyBorder="1"/>
    <xf numFmtId="0" fontId="6" fillId="0" borderId="1" xfId="0" applyFont="1" applyFill="1" applyBorder="1" applyAlignment="1">
      <alignment horizontal="center"/>
    </xf>
    <xf numFmtId="0" fontId="6" fillId="0" borderId="1" xfId="0" applyFont="1" applyFill="1" applyBorder="1"/>
    <xf numFmtId="165" fontId="6" fillId="0" borderId="1" xfId="11" applyNumberFormat="1" applyFont="1" applyFill="1" applyBorder="1"/>
    <xf numFmtId="0" fontId="0" fillId="0" borderId="0" xfId="0" applyFill="1"/>
    <xf numFmtId="165" fontId="6" fillId="3" borderId="1" xfId="11" applyNumberFormat="1" applyFont="1" applyFill="1" applyBorder="1"/>
    <xf numFmtId="165" fontId="6" fillId="0" borderId="3" xfId="11" applyNumberFormat="1" applyFont="1" applyFill="1" applyBorder="1"/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165" fontId="6" fillId="0" borderId="5" xfId="11" applyNumberFormat="1" applyFont="1" applyBorder="1"/>
    <xf numFmtId="165" fontId="6" fillId="0" borderId="5" xfId="11" applyNumberFormat="1" applyFont="1" applyFill="1" applyBorder="1"/>
    <xf numFmtId="0" fontId="7" fillId="0" borderId="1" xfId="0" applyFont="1" applyBorder="1" applyAlignment="1">
      <alignment horizontal="center"/>
    </xf>
    <xf numFmtId="0" fontId="8" fillId="0" borderId="1" xfId="0" applyFont="1" applyBorder="1"/>
    <xf numFmtId="166" fontId="7" fillId="0" borderId="1" xfId="2" applyNumberFormat="1" applyFont="1" applyBorder="1"/>
    <xf numFmtId="166" fontId="7" fillId="0" borderId="1" xfId="2" applyNumberFormat="1" applyFont="1" applyFill="1" applyBorder="1"/>
    <xf numFmtId="0" fontId="2" fillId="0" borderId="0" xfId="0" applyFont="1"/>
    <xf numFmtId="0" fontId="0" fillId="0" borderId="1" xfId="0" applyFill="1" applyBorder="1"/>
    <xf numFmtId="167" fontId="0" fillId="0" borderId="1" xfId="3" applyNumberFormat="1" applyFont="1" applyBorder="1"/>
    <xf numFmtId="0" fontId="0" fillId="0" borderId="0" xfId="0" applyAlignment="1">
      <alignment horizontal="center"/>
    </xf>
    <xf numFmtId="165" fontId="6" fillId="3" borderId="1" xfId="1" applyNumberFormat="1" applyFont="1" applyFill="1" applyBorder="1"/>
    <xf numFmtId="165" fontId="6" fillId="3" borderId="4" xfId="1" applyNumberFormat="1" applyFont="1" applyFill="1" applyBorder="1"/>
    <xf numFmtId="165" fontId="6" fillId="0" borderId="1" xfId="1" applyNumberFormat="1" applyFont="1" applyFill="1" applyBorder="1"/>
    <xf numFmtId="0" fontId="9" fillId="2" borderId="1" xfId="0" applyFont="1" applyFill="1" applyBorder="1" applyAlignment="1">
      <alignment horizontal="center" vertical="center" wrapText="1"/>
    </xf>
    <xf numFmtId="0" fontId="11" fillId="0" borderId="0" xfId="0" applyFont="1"/>
    <xf numFmtId="0" fontId="12" fillId="0" borderId="0" xfId="0" applyFont="1"/>
    <xf numFmtId="0" fontId="6" fillId="3" borderId="3" xfId="0" applyFont="1" applyFill="1" applyBorder="1" applyAlignment="1">
      <alignment horizontal="center"/>
    </xf>
    <xf numFmtId="165" fontId="6" fillId="3" borderId="3" xfId="11" applyNumberFormat="1" applyFont="1" applyFill="1" applyBorder="1"/>
    <xf numFmtId="166" fontId="6" fillId="0" borderId="1" xfId="2" applyNumberFormat="1" applyFont="1" applyFill="1" applyBorder="1"/>
    <xf numFmtId="0" fontId="14" fillId="0" borderId="1" xfId="0" applyFont="1" applyBorder="1" applyAlignment="1">
      <alignment horizontal="center"/>
    </xf>
    <xf numFmtId="0" fontId="14" fillId="0" borderId="0" xfId="0" applyFont="1"/>
    <xf numFmtId="0" fontId="15" fillId="0" borderId="1" xfId="0" applyFont="1" applyBorder="1"/>
    <xf numFmtId="0" fontId="13" fillId="0" borderId="1" xfId="0" applyFont="1" applyFill="1" applyBorder="1" applyAlignment="1">
      <alignment horizontal="center"/>
    </xf>
    <xf numFmtId="0" fontId="16" fillId="0" borderId="0" xfId="0" applyFont="1"/>
    <xf numFmtId="0" fontId="9" fillId="2" borderId="1" xfId="0" applyFont="1" applyFill="1" applyBorder="1" applyAlignment="1">
      <alignment horizontal="center"/>
    </xf>
    <xf numFmtId="0" fontId="9" fillId="2" borderId="1" xfId="0" applyFont="1" applyFill="1" applyBorder="1"/>
    <xf numFmtId="0" fontId="13" fillId="2" borderId="1" xfId="0" applyFont="1" applyFill="1" applyBorder="1" applyAlignment="1">
      <alignment horizontal="center"/>
    </xf>
    <xf numFmtId="0" fontId="14" fillId="0" borderId="0" xfId="0" applyFont="1" applyAlignment="1">
      <alignment vertical="center"/>
    </xf>
    <xf numFmtId="0" fontId="14" fillId="0" borderId="0" xfId="0" applyFont="1" applyFill="1"/>
    <xf numFmtId="0" fontId="11" fillId="0" borderId="1" xfId="0" applyFont="1" applyBorder="1" applyAlignment="1">
      <alignment horizontal="left"/>
    </xf>
    <xf numFmtId="0" fontId="13" fillId="2" borderId="1" xfId="0" applyFont="1" applyFill="1" applyBorder="1" applyAlignment="1">
      <alignment horizontal="center"/>
    </xf>
    <xf numFmtId="0" fontId="17" fillId="0" borderId="0" xfId="0" applyFont="1" applyBorder="1"/>
    <xf numFmtId="44" fontId="17" fillId="0" borderId="0" xfId="0" applyNumberFormat="1" applyFont="1" applyBorder="1" applyAlignment="1">
      <alignment horizontal="center" vertical="center"/>
    </xf>
    <xf numFmtId="164" fontId="17" fillId="0" borderId="0" xfId="1" applyNumberFormat="1" applyFont="1" applyBorder="1" applyAlignment="1">
      <alignment horizontal="center" vertical="center"/>
    </xf>
    <xf numFmtId="0" fontId="6" fillId="0" borderId="9" xfId="0" applyFont="1" applyFill="1" applyBorder="1"/>
    <xf numFmtId="0" fontId="6" fillId="3" borderId="9" xfId="0" applyFont="1" applyFill="1" applyBorder="1"/>
    <xf numFmtId="0" fontId="11" fillId="0" borderId="0" xfId="0" applyFont="1" applyAlignment="1">
      <alignment horizontal="left"/>
    </xf>
    <xf numFmtId="0" fontId="6" fillId="0" borderId="5" xfId="0" applyFont="1" applyBorder="1" applyAlignment="1">
      <alignment horizontal="center"/>
    </xf>
    <xf numFmtId="0" fontId="6" fillId="0" borderId="5" xfId="0" applyFont="1" applyBorder="1"/>
    <xf numFmtId="0" fontId="21" fillId="0" borderId="1" xfId="0" applyFont="1" applyBorder="1"/>
    <xf numFmtId="0" fontId="22" fillId="0" borderId="0" xfId="0" applyFont="1" applyFill="1"/>
    <xf numFmtId="43" fontId="14" fillId="0" borderId="0" xfId="1" applyFont="1" applyFill="1" applyBorder="1"/>
    <xf numFmtId="43" fontId="14" fillId="0" borderId="6" xfId="1" applyFont="1" applyBorder="1" applyAlignment="1">
      <alignment horizontal="center" vertical="center"/>
    </xf>
    <xf numFmtId="0" fontId="17" fillId="3" borderId="0" xfId="0" applyFont="1" applyFill="1" applyBorder="1"/>
    <xf numFmtId="44" fontId="17" fillId="3" borderId="7" xfId="2" applyFont="1" applyFill="1" applyBorder="1"/>
    <xf numFmtId="44" fontId="14" fillId="0" borderId="0" xfId="0" applyNumberFormat="1" applyFont="1" applyBorder="1" applyAlignment="1">
      <alignment horizontal="center" vertical="center"/>
    </xf>
    <xf numFmtId="44" fontId="17" fillId="0" borderId="0" xfId="2" applyFont="1" applyFill="1" applyBorder="1"/>
    <xf numFmtId="165" fontId="6" fillId="3" borderId="3" xfId="1" applyNumberFormat="1" applyFont="1" applyFill="1" applyBorder="1"/>
    <xf numFmtId="165" fontId="6" fillId="0" borderId="0" xfId="1" applyNumberFormat="1" applyFont="1" applyFill="1" applyBorder="1"/>
    <xf numFmtId="165" fontId="6" fillId="0" borderId="0" xfId="11" applyNumberFormat="1" applyFont="1" applyFill="1" applyBorder="1"/>
    <xf numFmtId="165" fontId="6" fillId="3" borderId="8" xfId="1" applyNumberFormat="1" applyFont="1" applyFill="1" applyBorder="1"/>
    <xf numFmtId="165" fontId="6" fillId="3" borderId="5" xfId="11" applyNumberFormat="1" applyFont="1" applyFill="1" applyBorder="1"/>
    <xf numFmtId="165" fontId="6" fillId="0" borderId="3" xfId="1" applyNumberFormat="1" applyFont="1" applyFill="1" applyBorder="1"/>
    <xf numFmtId="166" fontId="6" fillId="0" borderId="3" xfId="2" applyNumberFormat="1" applyFont="1" applyFill="1" applyBorder="1"/>
    <xf numFmtId="0" fontId="19" fillId="0" borderId="0" xfId="0" applyFont="1" applyBorder="1" applyAlignment="1">
      <alignment horizontal="center" vertical="center"/>
    </xf>
    <xf numFmtId="0" fontId="7" fillId="0" borderId="0" xfId="0" applyFont="1" applyBorder="1"/>
    <xf numFmtId="44" fontId="6" fillId="0" borderId="0" xfId="0" applyNumberFormat="1" applyFont="1" applyBorder="1"/>
    <xf numFmtId="0" fontId="7" fillId="3" borderId="0" xfId="0" applyFont="1" applyFill="1" applyBorder="1"/>
    <xf numFmtId="43" fontId="6" fillId="3" borderId="0" xfId="1" applyNumberFormat="1" applyFont="1" applyFill="1" applyBorder="1"/>
    <xf numFmtId="43" fontId="6" fillId="0" borderId="0" xfId="1" applyNumberFormat="1" applyFont="1" applyBorder="1"/>
    <xf numFmtId="0" fontId="7" fillId="0" borderId="0" xfId="0" applyFont="1" applyFill="1" applyBorder="1"/>
    <xf numFmtId="43" fontId="6" fillId="0" borderId="0" xfId="1" applyNumberFormat="1" applyFont="1" applyFill="1" applyBorder="1"/>
    <xf numFmtId="44" fontId="7" fillId="3" borderId="0" xfId="0" applyNumberFormat="1" applyFont="1" applyFill="1" applyBorder="1" applyAlignment="1">
      <alignment horizontal="center" vertical="center"/>
    </xf>
    <xf numFmtId="44" fontId="7" fillId="0" borderId="0" xfId="0" applyNumberFormat="1" applyFont="1" applyBorder="1" applyAlignment="1">
      <alignment horizontal="center" vertical="center"/>
    </xf>
    <xf numFmtId="44" fontId="6" fillId="0" borderId="0" xfId="2" applyFont="1" applyBorder="1" applyAlignment="1">
      <alignment horizontal="center" vertical="center"/>
    </xf>
    <xf numFmtId="43" fontId="6" fillId="0" borderId="6" xfId="1" applyFont="1" applyBorder="1" applyAlignment="1">
      <alignment horizontal="center" vertical="center"/>
    </xf>
    <xf numFmtId="44" fontId="7" fillId="3" borderId="7" xfId="2" applyFont="1" applyFill="1" applyBorder="1"/>
    <xf numFmtId="44" fontId="7" fillId="0" borderId="0" xfId="2" applyFont="1" applyFill="1" applyBorder="1"/>
    <xf numFmtId="164" fontId="7" fillId="0" borderId="0" xfId="1" applyNumberFormat="1" applyFont="1" applyBorder="1" applyAlignment="1">
      <alignment horizontal="center" vertical="center"/>
    </xf>
    <xf numFmtId="44" fontId="6" fillId="0" borderId="0" xfId="2" applyNumberFormat="1" applyFont="1" applyFill="1" applyBorder="1"/>
    <xf numFmtId="44" fontId="6" fillId="0" borderId="0" xfId="2" applyFont="1" applyBorder="1"/>
    <xf numFmtId="43" fontId="6" fillId="3" borderId="0" xfId="1" applyFont="1" applyFill="1" applyBorder="1"/>
    <xf numFmtId="43" fontId="6" fillId="0" borderId="0" xfId="1" applyFont="1" applyFill="1" applyBorder="1"/>
    <xf numFmtId="43" fontId="6" fillId="0" borderId="0" xfId="1" applyFont="1" applyBorder="1"/>
    <xf numFmtId="0" fontId="14" fillId="0" borderId="0" xfId="0" applyFont="1" applyFill="1" applyAlignment="1">
      <alignment wrapText="1"/>
    </xf>
    <xf numFmtId="0" fontId="23" fillId="2" borderId="1" xfId="0" applyFont="1" applyFill="1" applyBorder="1" applyAlignment="1">
      <alignment horizontal="center" vertical="center" wrapText="1"/>
    </xf>
    <xf numFmtId="0" fontId="24" fillId="0" borderId="1" xfId="0" applyFont="1" applyBorder="1"/>
    <xf numFmtId="164" fontId="24" fillId="0" borderId="1" xfId="11" applyNumberFormat="1" applyFont="1" applyBorder="1"/>
    <xf numFmtId="164" fontId="25" fillId="0" borderId="1" xfId="11" applyNumberFormat="1" applyFont="1" applyBorder="1"/>
    <xf numFmtId="0" fontId="24" fillId="3" borderId="1" xfId="0" applyFont="1" applyFill="1" applyBorder="1"/>
    <xf numFmtId="164" fontId="24" fillId="3" borderId="1" xfId="11" applyNumberFormat="1" applyFont="1" applyFill="1" applyBorder="1"/>
    <xf numFmtId="164" fontId="25" fillId="3" borderId="1" xfId="11" applyNumberFormat="1" applyFont="1" applyFill="1" applyBorder="1"/>
    <xf numFmtId="0" fontId="25" fillId="0" borderId="0" xfId="0" applyFont="1"/>
    <xf numFmtId="164" fontId="25" fillId="0" borderId="0" xfId="1" applyNumberFormat="1" applyFont="1"/>
    <xf numFmtId="0" fontId="13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/>
    </xf>
    <xf numFmtId="0" fontId="18" fillId="0" borderId="9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0" fillId="0" borderId="0" xfId="0" applyBorder="1" applyAlignment="1">
      <alignment horizontal="left"/>
    </xf>
    <xf numFmtId="0" fontId="0" fillId="0" borderId="0" xfId="0" applyAlignment="1"/>
    <xf numFmtId="0" fontId="0" fillId="0" borderId="0" xfId="0" applyFill="1" applyAlignment="1"/>
    <xf numFmtId="0" fontId="0" fillId="0" borderId="0" xfId="0" applyFill="1" applyAlignment="1">
      <alignment horizontal="left"/>
    </xf>
    <xf numFmtId="0" fontId="11" fillId="0" borderId="0" xfId="0" applyFont="1" applyAlignment="1">
      <alignment horizontal="left" wrapText="1"/>
    </xf>
    <xf numFmtId="0" fontId="10" fillId="2" borderId="1" xfId="0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</cellXfs>
  <cellStyles count="19">
    <cellStyle name="Comma" xfId="1" builtinId="3"/>
    <cellStyle name="Comma 2" xfId="8"/>
    <cellStyle name="Comma 3" xfId="11"/>
    <cellStyle name="Comma 4" xfId="13"/>
    <cellStyle name="Comma 5" xfId="16"/>
    <cellStyle name="Currency" xfId="2" builtinId="4"/>
    <cellStyle name="Currency 2" xfId="9"/>
    <cellStyle name="Currency 2 2 2 2" xfId="5"/>
    <cellStyle name="Normal" xfId="0" builtinId="0"/>
    <cellStyle name="Normal 10 10" xfId="7"/>
    <cellStyle name="Normal 17 37" xfId="6"/>
    <cellStyle name="Normal 2" xfId="10"/>
    <cellStyle name="Normal 2 2" xfId="4"/>
    <cellStyle name="Normal 3" xfId="15"/>
    <cellStyle name="Normal 4" xfId="18"/>
    <cellStyle name="Normal 46" xfId="14"/>
    <cellStyle name="Normal 7" xfId="12"/>
    <cellStyle name="Percent" xfId="3" builtinId="5"/>
    <cellStyle name="Percent 2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old%20models\Dec%20Meetings%20on%20Forecast\Cobbfiles\ExcelFiles\2007-09%20Budget%20SFY%202008\Certify%20SFY%202008%20and%20SFY%202009\SFY%202007,%202008%20and%202009%20ESTIMATE%20(DEC%20PER)%2001-29-07%20(supports%20WS%20I%20v5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ALL ELIGIBLES 2007"/>
      <sheetName val="ALL ELIGIBLES 2008"/>
      <sheetName val="ALL ELIGIBLES 2009"/>
      <sheetName val="CONSUMPTION"/>
      <sheetName val="PER Mental Health and CAP"/>
      <sheetName val="COST PER UNIT"/>
      <sheetName val="SHARES"/>
      <sheetName val="SHARES BREAST &amp; CERVICAL"/>
      <sheetName val="ELIGIBLES PROJECTION"/>
      <sheetName val="ABD MONTHLY DRUGS"/>
      <sheetName val="LTC NURSING FACILITIES "/>
      <sheetName val="LTC ICF-MR NSO"/>
      <sheetName val="LTC ICF-MR SO"/>
      <sheetName val="AGED 2007"/>
      <sheetName val="BLIND 2007"/>
      <sheetName val="DISABLED 2007"/>
      <sheetName val="AFDC &lt;  21 2007"/>
      <sheetName val="AFDC &gt; 21 2007"/>
      <sheetName val="MIC 2007"/>
      <sheetName val="MPW 2007"/>
      <sheetName val="OTHERCHILD 2007"/>
      <sheetName val="MQBQ 2007"/>
      <sheetName val="MQBB 2007"/>
      <sheetName val="ILLEGAL ALIENS 2007"/>
      <sheetName val="MCHIP 2007"/>
      <sheetName val="FAMPLAN 2007"/>
      <sheetName val="BREAST &amp; CERVICAL 2007"/>
      <sheetName val="AGED 2008"/>
      <sheetName val="BLIND 2008"/>
      <sheetName val="DISABLED 2008"/>
      <sheetName val="AFDC&lt;21 2008"/>
      <sheetName val="AFDC&gt;21 2008"/>
      <sheetName val="OTHERCHILD 2008"/>
      <sheetName val="MPW 2008"/>
      <sheetName val="FAMPLAN 2008"/>
      <sheetName val="MIC 2008"/>
      <sheetName val="MCHIP 2008"/>
      <sheetName val="MQBQ 2008"/>
      <sheetName val="MQBB 2008"/>
      <sheetName val="ILLEGAL ALIENS 2008"/>
      <sheetName val="BREAST &amp; CERVICAL 2008"/>
      <sheetName val="AGED 2009"/>
      <sheetName val="BLIND 2009"/>
      <sheetName val="DISABLED 2009"/>
      <sheetName val="AFDC&lt;21 2009"/>
      <sheetName val="AFDC&gt;21 2009"/>
      <sheetName val="OTHERCHILD 2009"/>
      <sheetName val="MPW 2009"/>
      <sheetName val=" FAMPLAN 2009"/>
      <sheetName val="MIC 2009"/>
      <sheetName val="MCHIP 2009"/>
      <sheetName val="MQBQ 2009"/>
      <sheetName val="MQBB 2009"/>
      <sheetName val="ILLEGAL ALIENS 2009"/>
      <sheetName val="BREAST &amp; CERVICAL 2009"/>
      <sheetName val="FFP MEDICAID"/>
      <sheetName val="FFP BREAST &amp; CERVICAL"/>
      <sheetName val="LTC DISTRIBUTION 07"/>
      <sheetName val="LTC DISTRIBUTION"/>
      <sheetName val="SHARES FFY"/>
      <sheetName val="SHARES B&amp;CC FFY"/>
      <sheetName val="PER DATA YTD"/>
      <sheetName val="PER DATA MTD"/>
      <sheetName val="REFERENCES"/>
      <sheetName val="RECONCILE"/>
      <sheetName val="PROJECT ELIGIBL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  <pageSetUpPr fitToPage="1"/>
  </sheetPr>
  <dimension ref="A2:R33"/>
  <sheetViews>
    <sheetView tabSelected="1" view="pageBreakPreview" zoomScale="70" zoomScaleNormal="85" zoomScaleSheetLayoutView="70" workbookViewId="0">
      <selection activeCell="B5" sqref="B5"/>
    </sheetView>
  </sheetViews>
  <sheetFormatPr defaultRowHeight="14.4" x14ac:dyDescent="0.3"/>
  <cols>
    <col min="1" max="1" width="8.88671875" style="25" customWidth="1"/>
    <col min="2" max="2" width="48.21875" bestFit="1" customWidth="1"/>
    <col min="3" max="6" width="10.77734375" customWidth="1"/>
    <col min="7" max="7" width="1.77734375" customWidth="1"/>
    <col min="8" max="11" width="10.77734375" customWidth="1"/>
    <col min="12" max="12" width="1.77734375" customWidth="1"/>
    <col min="13" max="16" width="10.77734375" customWidth="1"/>
  </cols>
  <sheetData>
    <row r="2" spans="1:18" s="43" customFormat="1" ht="47.4" customHeight="1" x14ac:dyDescent="0.3">
      <c r="A2" s="103"/>
      <c r="B2" s="104"/>
      <c r="C2" s="100" t="s">
        <v>166</v>
      </c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</row>
    <row r="3" spans="1:18" s="36" customFormat="1" ht="16.05" customHeight="1" x14ac:dyDescent="0.3">
      <c r="A3" s="35"/>
      <c r="B3" s="37"/>
      <c r="C3" s="102" t="s">
        <v>204</v>
      </c>
      <c r="D3" s="102"/>
      <c r="E3" s="102"/>
      <c r="F3" s="102"/>
      <c r="G3" s="38"/>
      <c r="H3" s="102" t="s">
        <v>205</v>
      </c>
      <c r="I3" s="102"/>
      <c r="J3" s="102"/>
      <c r="K3" s="102"/>
      <c r="L3" s="38"/>
      <c r="M3" s="102" t="s">
        <v>127</v>
      </c>
      <c r="N3" s="102"/>
      <c r="O3" s="102"/>
      <c r="P3" s="102"/>
      <c r="R3" s="39"/>
    </row>
    <row r="4" spans="1:18" s="36" customFormat="1" ht="16.05" customHeight="1" x14ac:dyDescent="0.3">
      <c r="A4" s="40" t="s">
        <v>1</v>
      </c>
      <c r="B4" s="41" t="s">
        <v>2</v>
      </c>
      <c r="C4" s="42" t="s">
        <v>3</v>
      </c>
      <c r="D4" s="42" t="s">
        <v>4</v>
      </c>
      <c r="E4" s="42" t="s">
        <v>5</v>
      </c>
      <c r="F4" s="42" t="s">
        <v>6</v>
      </c>
      <c r="G4" s="38" t="s">
        <v>201</v>
      </c>
      <c r="H4" s="42" t="s">
        <v>3</v>
      </c>
      <c r="I4" s="42" t="s">
        <v>4</v>
      </c>
      <c r="J4" s="42" t="s">
        <v>5</v>
      </c>
      <c r="K4" s="42" t="s">
        <v>6</v>
      </c>
      <c r="L4" s="38" t="s">
        <v>201</v>
      </c>
      <c r="M4" s="42" t="s">
        <v>3</v>
      </c>
      <c r="N4" s="42" t="s">
        <v>4</v>
      </c>
      <c r="O4" s="42" t="s">
        <v>5</v>
      </c>
      <c r="P4" s="42" t="s">
        <v>6</v>
      </c>
    </row>
    <row r="5" spans="1:18" ht="19.5" customHeight="1" x14ac:dyDescent="0.3">
      <c r="A5" s="5">
        <v>1310</v>
      </c>
      <c r="B5" s="6" t="s">
        <v>147</v>
      </c>
      <c r="C5" s="7">
        <v>1004.2710024199997</v>
      </c>
      <c r="D5" s="7">
        <v>659.80014927000002</v>
      </c>
      <c r="E5" s="7">
        <v>12.041742259999999</v>
      </c>
      <c r="F5" s="7">
        <v>332.42911088999972</v>
      </c>
      <c r="G5" s="7">
        <v>1014.0434881699999</v>
      </c>
      <c r="H5" s="7">
        <v>1014.0434881699999</v>
      </c>
      <c r="I5" s="7">
        <v>667.70557029999998</v>
      </c>
      <c r="J5" s="7">
        <v>17.640610239999997</v>
      </c>
      <c r="K5" s="7">
        <v>328.69730762999995</v>
      </c>
      <c r="L5" s="7"/>
      <c r="M5" s="7">
        <v>9.7724857500002145</v>
      </c>
      <c r="N5" s="7">
        <v>7.9054210299999568</v>
      </c>
      <c r="O5" s="7">
        <v>5.5988679799999979</v>
      </c>
      <c r="P5" s="7">
        <v>-3.7318032599997402</v>
      </c>
    </row>
    <row r="6" spans="1:18" s="11" customFormat="1" ht="19.5" customHeight="1" x14ac:dyDescent="0.3">
      <c r="A6" s="8">
        <v>1331</v>
      </c>
      <c r="B6" s="9" t="s">
        <v>151</v>
      </c>
      <c r="C6" s="28">
        <v>-219.47183325000003</v>
      </c>
      <c r="D6" s="28">
        <v>-152.93651817</v>
      </c>
      <c r="E6" s="28">
        <v>0</v>
      </c>
      <c r="F6" s="28">
        <v>-66.535315080000032</v>
      </c>
      <c r="G6" s="34">
        <v>188.19007202</v>
      </c>
      <c r="H6" s="28">
        <v>-188.19007202</v>
      </c>
      <c r="I6" s="28">
        <v>-132.27313997000002</v>
      </c>
      <c r="J6" s="28">
        <v>0</v>
      </c>
      <c r="K6" s="28">
        <v>-55.916932049999986</v>
      </c>
      <c r="L6" s="10"/>
      <c r="M6" s="28">
        <v>31.281761230000029</v>
      </c>
      <c r="N6" s="28">
        <v>20.663378199999983</v>
      </c>
      <c r="O6" s="28">
        <v>0</v>
      </c>
      <c r="P6" s="28">
        <v>10.618383030000047</v>
      </c>
    </row>
    <row r="7" spans="1:18" ht="19.5" customHeight="1" x14ac:dyDescent="0.3">
      <c r="A7" s="5">
        <v>1311</v>
      </c>
      <c r="B7" s="6" t="s">
        <v>148</v>
      </c>
      <c r="C7" s="26">
        <v>17.580567249999994</v>
      </c>
      <c r="D7" s="26">
        <v>12.13556591</v>
      </c>
      <c r="E7" s="26">
        <v>0</v>
      </c>
      <c r="F7" s="26">
        <v>5.4450013399999939</v>
      </c>
      <c r="G7" s="7">
        <v>17.76189596</v>
      </c>
      <c r="H7" s="26">
        <v>17.76189596</v>
      </c>
      <c r="I7" s="26">
        <v>12.40630739</v>
      </c>
      <c r="J7" s="26">
        <v>0</v>
      </c>
      <c r="K7" s="26">
        <v>5.3555885700000001</v>
      </c>
      <c r="L7" s="12"/>
      <c r="M7" s="26">
        <v>0.18132871000000605</v>
      </c>
      <c r="N7" s="26">
        <v>0.27074147999999987</v>
      </c>
      <c r="O7" s="26">
        <v>0</v>
      </c>
      <c r="P7" s="26">
        <v>-8.9412769999993813E-2</v>
      </c>
    </row>
    <row r="8" spans="1:18" s="11" customFormat="1" ht="19.5" customHeight="1" x14ac:dyDescent="0.3">
      <c r="A8" s="8">
        <v>1993</v>
      </c>
      <c r="B8" s="9" t="s">
        <v>156</v>
      </c>
      <c r="C8" s="28">
        <v>-3.4087861422449351E-15</v>
      </c>
      <c r="D8" s="28">
        <v>-15.84018485</v>
      </c>
      <c r="E8" s="28">
        <v>0.56018878999999999</v>
      </c>
      <c r="F8" s="28">
        <v>15.279996059999997</v>
      </c>
      <c r="G8" s="34">
        <v>11.972237829999999</v>
      </c>
      <c r="H8" s="28">
        <v>11.972237829999999</v>
      </c>
      <c r="I8" s="28">
        <v>7.9550181100000001</v>
      </c>
      <c r="J8" s="28">
        <v>4.0230025500000002</v>
      </c>
      <c r="K8" s="28">
        <v>-5.7828300000011268E-3</v>
      </c>
      <c r="L8" s="10"/>
      <c r="M8" s="28">
        <v>11.972237830000003</v>
      </c>
      <c r="N8" s="28">
        <v>23.795202960000001</v>
      </c>
      <c r="O8" s="28">
        <v>3.4628137600000004</v>
      </c>
      <c r="P8" s="28">
        <v>-15.28577889</v>
      </c>
    </row>
    <row r="9" spans="1:18" ht="19.5" customHeight="1" x14ac:dyDescent="0.3">
      <c r="A9" s="5">
        <v>1102</v>
      </c>
      <c r="B9" s="6" t="s">
        <v>145</v>
      </c>
      <c r="C9" s="26">
        <v>12.791079299999998</v>
      </c>
      <c r="D9" s="26">
        <v>7.8807451000000004</v>
      </c>
      <c r="E9" s="26">
        <v>-1.8779934599999999</v>
      </c>
      <c r="F9" s="26">
        <v>6.7883276599999975</v>
      </c>
      <c r="G9" s="7">
        <v>10.50320284</v>
      </c>
      <c r="H9" s="26">
        <v>10.50320284</v>
      </c>
      <c r="I9" s="26">
        <v>5.6102903100000008</v>
      </c>
      <c r="J9" s="26">
        <v>6.9237545999999996</v>
      </c>
      <c r="K9" s="26">
        <v>-2.0308420700000003</v>
      </c>
      <c r="L9" s="12"/>
      <c r="M9" s="26">
        <v>-2.2878764599999979</v>
      </c>
      <c r="N9" s="26">
        <v>-2.2704547899999996</v>
      </c>
      <c r="O9" s="26">
        <v>8.8017480599999995</v>
      </c>
      <c r="P9" s="26">
        <v>-8.8191697299999987</v>
      </c>
    </row>
    <row r="10" spans="1:18" s="11" customFormat="1" ht="19.5" customHeight="1" x14ac:dyDescent="0.3">
      <c r="A10" s="8">
        <v>1320</v>
      </c>
      <c r="B10" s="9" t="s">
        <v>149</v>
      </c>
      <c r="C10" s="28">
        <v>31.689849540000004</v>
      </c>
      <c r="D10" s="28">
        <v>21.007591700000003</v>
      </c>
      <c r="E10" s="28">
        <v>17.044693329999998</v>
      </c>
      <c r="F10" s="28">
        <v>-6.3624354899999958</v>
      </c>
      <c r="G10" s="34">
        <v>6.9177608900000047</v>
      </c>
      <c r="H10" s="28">
        <v>6.9177608900000047</v>
      </c>
      <c r="I10" s="28">
        <v>4.7271040899999983</v>
      </c>
      <c r="J10" s="28">
        <v>3.5045674300000003</v>
      </c>
      <c r="K10" s="28">
        <v>-1.3139106299999939</v>
      </c>
      <c r="L10" s="10"/>
      <c r="M10" s="28">
        <v>-24.772088650000001</v>
      </c>
      <c r="N10" s="28">
        <v>-16.280487610000005</v>
      </c>
      <c r="O10" s="28">
        <v>-13.540125899999998</v>
      </c>
      <c r="P10" s="28">
        <v>5.0485248600000023</v>
      </c>
    </row>
    <row r="11" spans="1:18" ht="19.5" customHeight="1" x14ac:dyDescent="0.3">
      <c r="A11" s="5">
        <v>1330</v>
      </c>
      <c r="B11" s="6" t="s">
        <v>150</v>
      </c>
      <c r="C11" s="26">
        <v>-24.014394359999987</v>
      </c>
      <c r="D11" s="26">
        <v>-15.846236359999997</v>
      </c>
      <c r="E11" s="26">
        <v>-1.0689229999999999E-2</v>
      </c>
      <c r="F11" s="26">
        <v>-8.1574687699999888</v>
      </c>
      <c r="G11" s="7">
        <v>4.1223758700000026</v>
      </c>
      <c r="H11" s="26">
        <v>-4.1223758700000026</v>
      </c>
      <c r="I11" s="26">
        <v>-2.2959224399999996</v>
      </c>
      <c r="J11" s="26">
        <v>-9.85281E-3</v>
      </c>
      <c r="K11" s="26">
        <v>-1.8166006200000031</v>
      </c>
      <c r="L11" s="26"/>
      <c r="M11" s="26">
        <v>19.892018489999984</v>
      </c>
      <c r="N11" s="26">
        <v>13.550313919999997</v>
      </c>
      <c r="O11" s="26">
        <v>8.3641999999999918E-4</v>
      </c>
      <c r="P11" s="26">
        <v>6.340868149999987</v>
      </c>
    </row>
    <row r="12" spans="1:18" s="11" customFormat="1" ht="19.2" customHeight="1" x14ac:dyDescent="0.3">
      <c r="A12" s="8">
        <v>1103</v>
      </c>
      <c r="B12" s="9" t="s">
        <v>146</v>
      </c>
      <c r="C12" s="28">
        <v>7.5392415499999998</v>
      </c>
      <c r="D12" s="28">
        <v>7.4673870000000004</v>
      </c>
      <c r="E12" s="28">
        <v>0</v>
      </c>
      <c r="F12" s="28">
        <v>7.1854549999999406E-2</v>
      </c>
      <c r="G12" s="34">
        <v>3.5257395200000001</v>
      </c>
      <c r="H12" s="28">
        <v>3.5257395200000001</v>
      </c>
      <c r="I12" s="28">
        <v>3.4392156699999998</v>
      </c>
      <c r="J12" s="28">
        <v>5.9799999999999999E-2</v>
      </c>
      <c r="K12" s="28">
        <v>2.6723850000000292E-2</v>
      </c>
      <c r="L12" s="10"/>
      <c r="M12" s="28">
        <v>-4.0135020299999997</v>
      </c>
      <c r="N12" s="28">
        <v>-4.028171330000001</v>
      </c>
      <c r="O12" s="28">
        <v>5.9799999999999999E-2</v>
      </c>
      <c r="P12" s="28">
        <v>-4.513069999999867E-2</v>
      </c>
    </row>
    <row r="13" spans="1:18" ht="19.5" customHeight="1" x14ac:dyDescent="0.3">
      <c r="A13" s="5">
        <v>1101</v>
      </c>
      <c r="B13" s="6" t="s">
        <v>144</v>
      </c>
      <c r="C13" s="26">
        <v>3.7853390999999998</v>
      </c>
      <c r="D13" s="26">
        <v>2.0187120199999979</v>
      </c>
      <c r="E13" s="26">
        <v>0.108724</v>
      </c>
      <c r="F13" s="26">
        <v>1.6579030800000019</v>
      </c>
      <c r="G13" s="7">
        <v>3.3801621800000006</v>
      </c>
      <c r="H13" s="26">
        <v>3.3801621800000006</v>
      </c>
      <c r="I13" s="26">
        <v>1.985659389999999</v>
      </c>
      <c r="J13" s="26">
        <v>0.13644373000000001</v>
      </c>
      <c r="K13" s="26">
        <v>1.2580590600000015</v>
      </c>
      <c r="L13" s="12"/>
      <c r="M13" s="26">
        <v>-0.40517691999999927</v>
      </c>
      <c r="N13" s="26">
        <v>-3.3052629999998917E-2</v>
      </c>
      <c r="O13" s="26">
        <v>2.7719730000000012E-2</v>
      </c>
      <c r="P13" s="26">
        <v>-0.39984402000000036</v>
      </c>
    </row>
    <row r="14" spans="1:18" s="11" customFormat="1" ht="19.5" customHeight="1" x14ac:dyDescent="0.3">
      <c r="A14" s="8">
        <v>1350</v>
      </c>
      <c r="B14" s="9" t="s">
        <v>153</v>
      </c>
      <c r="C14" s="28">
        <v>-7.343334E-2</v>
      </c>
      <c r="D14" s="28">
        <v>0</v>
      </c>
      <c r="E14" s="28">
        <v>0</v>
      </c>
      <c r="F14" s="28">
        <v>-7.343334E-2</v>
      </c>
      <c r="G14" s="34">
        <v>1.78444318</v>
      </c>
      <c r="H14" s="28">
        <v>1.78444318</v>
      </c>
      <c r="I14" s="28">
        <v>0</v>
      </c>
      <c r="J14" s="28">
        <v>0</v>
      </c>
      <c r="K14" s="28">
        <v>1.78444318</v>
      </c>
      <c r="L14" s="28"/>
      <c r="M14" s="28">
        <v>1.85787652</v>
      </c>
      <c r="N14" s="28">
        <v>0</v>
      </c>
      <c r="O14" s="28">
        <v>0</v>
      </c>
      <c r="P14" s="28">
        <v>1.85787652</v>
      </c>
    </row>
    <row r="15" spans="1:18" ht="19.5" customHeight="1" x14ac:dyDescent="0.3">
      <c r="A15" s="5">
        <v>1340</v>
      </c>
      <c r="B15" s="6" t="s">
        <v>7</v>
      </c>
      <c r="C15" s="26">
        <v>7.5181299999999103E-3</v>
      </c>
      <c r="D15" s="26">
        <v>0</v>
      </c>
      <c r="E15" s="26">
        <v>-39.211602649999996</v>
      </c>
      <c r="F15" s="26">
        <v>39.219120779999997</v>
      </c>
      <c r="G15" s="7">
        <v>0.72109756999999997</v>
      </c>
      <c r="H15" s="26">
        <v>-0.72109756999999997</v>
      </c>
      <c r="I15" s="26">
        <v>0</v>
      </c>
      <c r="J15" s="26">
        <v>-27.428199340000003</v>
      </c>
      <c r="K15" s="26">
        <v>26.707101770000001</v>
      </c>
      <c r="L15" s="12"/>
      <c r="M15" s="26">
        <v>-0.72861569999999987</v>
      </c>
      <c r="N15" s="26">
        <v>0</v>
      </c>
      <c r="O15" s="26">
        <v>11.783403309999994</v>
      </c>
      <c r="P15" s="26">
        <v>-12.512019009999994</v>
      </c>
    </row>
    <row r="16" spans="1:18" s="11" customFormat="1" ht="19.5" customHeight="1" x14ac:dyDescent="0.3">
      <c r="A16" s="8">
        <v>1991</v>
      </c>
      <c r="B16" s="9" t="s">
        <v>155</v>
      </c>
      <c r="C16" s="28">
        <v>0</v>
      </c>
      <c r="D16" s="28">
        <v>5.865103E-2</v>
      </c>
      <c r="E16" s="28">
        <v>0</v>
      </c>
      <c r="F16" s="28">
        <v>-5.865103E-2</v>
      </c>
      <c r="G16" s="34">
        <v>6.2207999999999999E-2</v>
      </c>
      <c r="H16" s="28">
        <v>-6.2207999999999999E-2</v>
      </c>
      <c r="I16" s="28">
        <v>3.3713629999999994E-2</v>
      </c>
      <c r="J16" s="28">
        <v>-6.2207999999999999E-2</v>
      </c>
      <c r="K16" s="28">
        <v>-3.3713629999999994E-2</v>
      </c>
      <c r="L16" s="10"/>
      <c r="M16" s="28">
        <v>-6.2207999999999999E-2</v>
      </c>
      <c r="N16" s="28">
        <v>-2.4937400000000005E-2</v>
      </c>
      <c r="O16" s="28">
        <v>-6.2207999999999999E-2</v>
      </c>
      <c r="P16" s="28">
        <v>2.4937400000000005E-2</v>
      </c>
    </row>
    <row r="17" spans="1:16" ht="19.5" customHeight="1" x14ac:dyDescent="0.3">
      <c r="A17" s="5">
        <v>1337</v>
      </c>
      <c r="B17" s="6" t="s">
        <v>152</v>
      </c>
      <c r="C17" s="26">
        <v>-3.7399999999999998E-4</v>
      </c>
      <c r="D17" s="26">
        <v>-2.4773999999999998E-4</v>
      </c>
      <c r="E17" s="26">
        <v>0</v>
      </c>
      <c r="F17" s="26">
        <v>-1.2626E-4</v>
      </c>
      <c r="G17" s="7">
        <v>0</v>
      </c>
      <c r="H17" s="26">
        <v>0</v>
      </c>
      <c r="I17" s="26">
        <v>0</v>
      </c>
      <c r="J17" s="26">
        <v>0</v>
      </c>
      <c r="K17" s="26">
        <v>0</v>
      </c>
      <c r="L17" s="12"/>
      <c r="M17" s="26">
        <v>3.7399999999999998E-4</v>
      </c>
      <c r="N17" s="26">
        <v>2.4773999999999998E-4</v>
      </c>
      <c r="O17" s="26">
        <v>0</v>
      </c>
      <c r="P17" s="26">
        <v>1.2626E-4</v>
      </c>
    </row>
    <row r="18" spans="1:16" s="11" customFormat="1" ht="19.5" customHeight="1" x14ac:dyDescent="0.3">
      <c r="A18" s="8">
        <v>1910</v>
      </c>
      <c r="B18" s="9" t="s">
        <v>8</v>
      </c>
      <c r="C18" s="28">
        <v>0</v>
      </c>
      <c r="D18" s="28">
        <v>0</v>
      </c>
      <c r="E18" s="28">
        <v>0.1341649</v>
      </c>
      <c r="F18" s="28">
        <v>-0.1341649</v>
      </c>
      <c r="G18" s="34">
        <v>0</v>
      </c>
      <c r="H18" s="28">
        <v>0</v>
      </c>
      <c r="I18" s="28">
        <v>0</v>
      </c>
      <c r="J18" s="28">
        <v>7.974183E-2</v>
      </c>
      <c r="K18" s="28">
        <v>-7.974183E-2</v>
      </c>
      <c r="L18" s="10"/>
      <c r="M18" s="28">
        <v>0</v>
      </c>
      <c r="N18" s="28">
        <v>0</v>
      </c>
      <c r="O18" s="28">
        <v>-5.4423070000000004E-2</v>
      </c>
      <c r="P18" s="28">
        <v>5.4423070000000004E-2</v>
      </c>
    </row>
    <row r="19" spans="1:16" s="11" customFormat="1" ht="19.5" customHeight="1" x14ac:dyDescent="0.3">
      <c r="A19" s="5">
        <v>1210</v>
      </c>
      <c r="B19" s="6" t="s">
        <v>161</v>
      </c>
      <c r="C19" s="26">
        <v>0</v>
      </c>
      <c r="D19" s="26">
        <v>0</v>
      </c>
      <c r="E19" s="26">
        <v>0</v>
      </c>
      <c r="F19" s="26">
        <v>0</v>
      </c>
      <c r="G19" s="7">
        <v>0</v>
      </c>
      <c r="H19" s="26">
        <v>0</v>
      </c>
      <c r="I19" s="26">
        <v>0</v>
      </c>
      <c r="J19" s="26">
        <v>0</v>
      </c>
      <c r="K19" s="26">
        <v>0</v>
      </c>
      <c r="L19" s="12"/>
      <c r="M19" s="26">
        <v>0</v>
      </c>
      <c r="N19" s="26">
        <v>0</v>
      </c>
      <c r="O19" s="26">
        <v>0</v>
      </c>
      <c r="P19" s="26">
        <v>0</v>
      </c>
    </row>
    <row r="20" spans="1:16" s="11" customFormat="1" ht="19.5" customHeight="1" x14ac:dyDescent="0.3">
      <c r="A20" s="8">
        <v>1810</v>
      </c>
      <c r="B20" s="9" t="s">
        <v>154</v>
      </c>
      <c r="C20" s="68">
        <v>0</v>
      </c>
      <c r="D20" s="68">
        <v>55.57309214</v>
      </c>
      <c r="E20" s="68">
        <v>-1.8314880000000002E-2</v>
      </c>
      <c r="F20" s="68">
        <v>-55.554777260000002</v>
      </c>
      <c r="G20" s="69">
        <v>0</v>
      </c>
      <c r="H20" s="68">
        <v>0</v>
      </c>
      <c r="I20" s="68">
        <v>43.953010660000004</v>
      </c>
      <c r="J20" s="68">
        <v>-1.7433189999999998E-2</v>
      </c>
      <c r="K20" s="68">
        <v>-43.935577470000005</v>
      </c>
      <c r="L20" s="13"/>
      <c r="M20" s="68">
        <v>0</v>
      </c>
      <c r="N20" s="68">
        <v>-11.620081479999996</v>
      </c>
      <c r="O20" s="68">
        <v>8.8169000000000441E-4</v>
      </c>
      <c r="P20" s="68">
        <v>11.619199789999996</v>
      </c>
    </row>
    <row r="21" spans="1:16" s="11" customFormat="1" ht="19.5" customHeight="1" x14ac:dyDescent="0.3">
      <c r="A21" s="32">
        <v>1992</v>
      </c>
      <c r="B21" s="51" t="s">
        <v>9</v>
      </c>
      <c r="C21" s="27">
        <v>0</v>
      </c>
      <c r="D21" s="27">
        <v>0</v>
      </c>
      <c r="E21" s="27">
        <v>0</v>
      </c>
      <c r="F21" s="27">
        <v>0</v>
      </c>
      <c r="G21" s="7">
        <v>0</v>
      </c>
      <c r="H21" s="27">
        <v>0</v>
      </c>
      <c r="I21" s="27">
        <v>0</v>
      </c>
      <c r="J21" s="27">
        <v>0</v>
      </c>
      <c r="K21" s="27">
        <v>0</v>
      </c>
      <c r="L21" s="33"/>
      <c r="M21" s="27">
        <v>0</v>
      </c>
      <c r="N21" s="27">
        <v>0</v>
      </c>
      <c r="O21" s="27">
        <v>0</v>
      </c>
      <c r="P21" s="27">
        <v>0</v>
      </c>
    </row>
    <row r="22" spans="1:16" ht="12" customHeight="1" x14ac:dyDescent="0.3">
      <c r="A22" s="14"/>
      <c r="B22" s="15"/>
      <c r="C22" s="16"/>
      <c r="D22" s="16"/>
      <c r="E22" s="16"/>
      <c r="F22" s="16"/>
      <c r="G22" s="10"/>
      <c r="H22" s="17"/>
      <c r="I22" s="17"/>
      <c r="J22" s="17"/>
      <c r="K22" s="17"/>
      <c r="L22" s="10"/>
      <c r="M22" s="16"/>
      <c r="N22" s="16"/>
      <c r="O22" s="16"/>
      <c r="P22" s="16"/>
    </row>
    <row r="23" spans="1:16" s="22" customFormat="1" ht="19.5" customHeight="1" x14ac:dyDescent="0.3">
      <c r="A23" s="18"/>
      <c r="B23" s="19" t="s">
        <v>10</v>
      </c>
      <c r="C23" s="20">
        <v>834.10456233999969</v>
      </c>
      <c r="D23" s="20">
        <v>581.31870704999994</v>
      </c>
      <c r="E23" s="20">
        <v>-11.229086940000002</v>
      </c>
      <c r="F23" s="20">
        <v>264.01494222999975</v>
      </c>
      <c r="G23" s="21"/>
      <c r="H23" s="20">
        <v>876.79317710999976</v>
      </c>
      <c r="I23" s="20">
        <v>613.24682713999994</v>
      </c>
      <c r="J23" s="20">
        <v>4.8502270400000036</v>
      </c>
      <c r="K23" s="21">
        <v>258.69612292999983</v>
      </c>
      <c r="L23" s="21"/>
      <c r="M23" s="20">
        <v>42.688614770000235</v>
      </c>
      <c r="N23" s="20">
        <v>31.928120089999922</v>
      </c>
      <c r="O23" s="20">
        <v>16.079313979999998</v>
      </c>
      <c r="P23" s="20">
        <v>-5.3188192999996851</v>
      </c>
    </row>
    <row r="24" spans="1:16" ht="15" customHeight="1" x14ac:dyDescent="0.3">
      <c r="A24" s="1"/>
      <c r="B24" s="3"/>
      <c r="C24" s="2"/>
      <c r="D24" s="2"/>
      <c r="E24" s="2"/>
      <c r="F24" s="2"/>
      <c r="G24" s="23"/>
      <c r="H24" s="2"/>
      <c r="I24" s="2"/>
      <c r="J24" s="2"/>
      <c r="K24" s="24"/>
      <c r="L24" s="23"/>
      <c r="M24" s="2"/>
      <c r="N24" s="2"/>
      <c r="O24" s="2"/>
      <c r="P24" s="24"/>
    </row>
    <row r="25" spans="1:16" ht="15" customHeight="1" x14ac:dyDescent="0.3">
      <c r="A25" s="45" t="s">
        <v>206</v>
      </c>
      <c r="B25" s="2"/>
      <c r="C25" s="2"/>
      <c r="D25" s="2"/>
      <c r="E25" s="2"/>
      <c r="F25" s="2"/>
      <c r="G25" s="23"/>
      <c r="H25" s="2"/>
      <c r="I25" s="2"/>
      <c r="J25" s="2"/>
      <c r="K25" s="2"/>
      <c r="L25" s="23"/>
      <c r="M25" s="2"/>
      <c r="N25" s="2"/>
      <c r="O25" s="2"/>
      <c r="P25" s="2"/>
    </row>
    <row r="26" spans="1:16" ht="15" customHeight="1" x14ac:dyDescent="0.3">
      <c r="A26" s="1"/>
      <c r="B26" s="2"/>
      <c r="C26" s="2"/>
      <c r="D26" s="2"/>
      <c r="E26" s="2"/>
      <c r="F26" s="2"/>
      <c r="G26" s="23"/>
      <c r="H26" s="2"/>
      <c r="I26" s="2"/>
      <c r="J26" s="2"/>
      <c r="K26" s="2"/>
      <c r="L26" s="23"/>
      <c r="M26" s="2"/>
      <c r="N26" s="2"/>
      <c r="O26" s="2"/>
      <c r="P26" s="2"/>
    </row>
    <row r="27" spans="1:16" ht="15" customHeight="1" x14ac:dyDescent="0.3">
      <c r="A27" s="45" t="s">
        <v>140</v>
      </c>
      <c r="B27" s="2"/>
    </row>
    <row r="28" spans="1:16" ht="15" customHeight="1" x14ac:dyDescent="0.3">
      <c r="A28" s="52" t="s">
        <v>141</v>
      </c>
    </row>
    <row r="29" spans="1:16" x14ac:dyDescent="0.3">
      <c r="A29" s="52" t="s">
        <v>142</v>
      </c>
    </row>
    <row r="30" spans="1:16" x14ac:dyDescent="0.3">
      <c r="A30" s="52" t="s">
        <v>143</v>
      </c>
    </row>
    <row r="31" spans="1:16" x14ac:dyDescent="0.3">
      <c r="A31" s="52"/>
    </row>
    <row r="33" spans="1:16" x14ac:dyDescent="0.3">
      <c r="A33" s="52" t="s">
        <v>216</v>
      </c>
      <c r="B33" s="52"/>
      <c r="C33" s="52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52"/>
    </row>
  </sheetData>
  <mergeCells count="5">
    <mergeCell ref="C2:P2"/>
    <mergeCell ref="C3:F3"/>
    <mergeCell ref="H3:K3"/>
    <mergeCell ref="M3:P3"/>
    <mergeCell ref="A2:B2"/>
  </mergeCells>
  <printOptions horizontalCentered="1"/>
  <pageMargins left="0.17" right="0.17" top="0.49" bottom="0.46" header="0.3" footer="0.2"/>
  <pageSetup scale="71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C45"/>
  <sheetViews>
    <sheetView zoomScale="70" zoomScaleNormal="70" workbookViewId="0">
      <pane xSplit="1" ySplit="3" topLeftCell="B4" activePane="bottomRight" state="frozen"/>
      <selection activeCell="F32" sqref="F32"/>
      <selection pane="topRight" activeCell="F32" sqref="F32"/>
      <selection pane="bottomLeft" activeCell="F32" sqref="F32"/>
      <selection pane="bottomRight"/>
    </sheetView>
  </sheetViews>
  <sheetFormatPr defaultRowHeight="14.4" x14ac:dyDescent="0.3"/>
  <cols>
    <col min="1" max="1" width="55.6640625" style="22" bestFit="1" customWidth="1"/>
    <col min="2" max="3" width="15.77734375" customWidth="1"/>
    <col min="9" max="9" width="11.109375" bestFit="1" customWidth="1"/>
  </cols>
  <sheetData>
    <row r="1" spans="1:3" ht="23.4" customHeight="1" x14ac:dyDescent="0.3">
      <c r="A1" s="70"/>
      <c r="B1" s="70"/>
      <c r="C1" s="4"/>
    </row>
    <row r="2" spans="1:3" ht="33" customHeight="1" x14ac:dyDescent="0.3">
      <c r="A2" s="110" t="s">
        <v>213</v>
      </c>
      <c r="B2" s="110"/>
      <c r="C2" s="110"/>
    </row>
    <row r="3" spans="1:3" ht="33" customHeight="1" x14ac:dyDescent="0.3">
      <c r="A3" s="29" t="s">
        <v>19</v>
      </c>
      <c r="B3" s="29" t="s">
        <v>17</v>
      </c>
      <c r="C3" s="29" t="s">
        <v>18</v>
      </c>
    </row>
    <row r="4" spans="1:3" ht="18" customHeight="1" x14ac:dyDescent="0.3">
      <c r="A4" s="71" t="s">
        <v>170</v>
      </c>
      <c r="B4" s="85">
        <v>0.66256171103494554</v>
      </c>
      <c r="C4" s="86">
        <v>0.42251276951802375</v>
      </c>
    </row>
    <row r="5" spans="1:3" ht="18" customHeight="1" x14ac:dyDescent="0.3">
      <c r="A5" s="73" t="s">
        <v>171</v>
      </c>
      <c r="B5" s="87">
        <v>1.1654407467630934</v>
      </c>
      <c r="C5" s="87">
        <v>0.22717284937696561</v>
      </c>
    </row>
    <row r="6" spans="1:3" ht="18" customHeight="1" x14ac:dyDescent="0.3">
      <c r="A6" s="71" t="s">
        <v>172</v>
      </c>
      <c r="B6" s="88">
        <v>37.320485855338248</v>
      </c>
      <c r="C6" s="89">
        <v>0</v>
      </c>
    </row>
    <row r="7" spans="1:3" ht="18" customHeight="1" x14ac:dyDescent="0.3">
      <c r="A7" s="73" t="s">
        <v>173</v>
      </c>
      <c r="B7" s="87">
        <v>10.682106510107378</v>
      </c>
      <c r="C7" s="87">
        <v>0</v>
      </c>
    </row>
    <row r="8" spans="1:3" ht="18" customHeight="1" x14ac:dyDescent="0.3">
      <c r="A8" s="71" t="s">
        <v>174</v>
      </c>
      <c r="B8" s="88">
        <v>2.3843890967213461</v>
      </c>
      <c r="C8" s="89">
        <v>0</v>
      </c>
    </row>
    <row r="9" spans="1:3" ht="18" customHeight="1" x14ac:dyDescent="0.3">
      <c r="A9" s="73" t="s">
        <v>175</v>
      </c>
      <c r="B9" s="87">
        <v>5.8978525039037084</v>
      </c>
      <c r="C9" s="87">
        <v>3.0506052249620015</v>
      </c>
    </row>
    <row r="10" spans="1:3" ht="18" customHeight="1" x14ac:dyDescent="0.3">
      <c r="A10" s="71" t="s">
        <v>176</v>
      </c>
      <c r="B10" s="88">
        <v>15.349023943605458</v>
      </c>
      <c r="C10" s="89">
        <v>19.643934771235191</v>
      </c>
    </row>
    <row r="11" spans="1:3" ht="18" customHeight="1" x14ac:dyDescent="0.3">
      <c r="A11" s="73" t="s">
        <v>177</v>
      </c>
      <c r="B11" s="87">
        <v>9.3699580084085277</v>
      </c>
      <c r="C11" s="87">
        <v>3.8742729966471527</v>
      </c>
    </row>
    <row r="12" spans="1:3" ht="18" customHeight="1" x14ac:dyDescent="0.3">
      <c r="A12" s="71" t="s">
        <v>178</v>
      </c>
      <c r="B12" s="88">
        <v>3.7452580416230532</v>
      </c>
      <c r="C12" s="89">
        <v>3.7605378019068358</v>
      </c>
    </row>
    <row r="13" spans="1:3" ht="18" customHeight="1" x14ac:dyDescent="0.3">
      <c r="A13" s="73" t="s">
        <v>196</v>
      </c>
      <c r="B13" s="87">
        <v>3.3266420877714284</v>
      </c>
      <c r="C13" s="87">
        <v>0</v>
      </c>
    </row>
    <row r="14" spans="1:3" ht="18" customHeight="1" x14ac:dyDescent="0.3">
      <c r="A14" s="76" t="s">
        <v>179</v>
      </c>
      <c r="B14" s="88">
        <v>9.4138815742708033</v>
      </c>
      <c r="C14" s="88">
        <v>1.9379800010156562E-2</v>
      </c>
    </row>
    <row r="15" spans="1:3" ht="18" customHeight="1" x14ac:dyDescent="0.3">
      <c r="A15" s="73" t="s">
        <v>180</v>
      </c>
      <c r="B15" s="87">
        <v>3.1200844821418543</v>
      </c>
      <c r="C15" s="87">
        <v>0</v>
      </c>
    </row>
    <row r="16" spans="1:3" ht="18" customHeight="1" x14ac:dyDescent="0.3">
      <c r="A16" s="76" t="s">
        <v>181</v>
      </c>
      <c r="B16" s="88">
        <v>15.413005024774217</v>
      </c>
      <c r="C16" s="88">
        <v>7.8845630492368999</v>
      </c>
    </row>
    <row r="17" spans="1:3" ht="18" customHeight="1" x14ac:dyDescent="0.3">
      <c r="A17" s="73" t="s">
        <v>12</v>
      </c>
      <c r="B17" s="87">
        <v>43.51087445211266</v>
      </c>
      <c r="C17" s="87">
        <v>11.607599118032272</v>
      </c>
    </row>
    <row r="18" spans="1:3" ht="18" customHeight="1" x14ac:dyDescent="0.3">
      <c r="A18" s="76" t="s">
        <v>13</v>
      </c>
      <c r="B18" s="88">
        <v>23.151628871947224</v>
      </c>
      <c r="C18" s="88">
        <v>12.721069533494815</v>
      </c>
    </row>
    <row r="19" spans="1:3" ht="18" customHeight="1" x14ac:dyDescent="0.3">
      <c r="A19" s="73" t="s">
        <v>182</v>
      </c>
      <c r="B19" s="87">
        <v>4.8793842896447144</v>
      </c>
      <c r="C19" s="87">
        <v>1.4989427252424881</v>
      </c>
    </row>
    <row r="20" spans="1:3" ht="18" customHeight="1" x14ac:dyDescent="0.3">
      <c r="A20" s="76" t="s">
        <v>14</v>
      </c>
      <c r="B20" s="88">
        <v>110.88585681756543</v>
      </c>
      <c r="C20" s="88">
        <v>0</v>
      </c>
    </row>
    <row r="21" spans="1:3" ht="18" customHeight="1" x14ac:dyDescent="0.3">
      <c r="A21" s="73" t="s">
        <v>188</v>
      </c>
      <c r="B21" s="87">
        <v>2.5525996242274029</v>
      </c>
      <c r="C21" s="87">
        <v>0</v>
      </c>
    </row>
    <row r="22" spans="1:3" ht="18" customHeight="1" x14ac:dyDescent="0.3">
      <c r="A22" s="71" t="s">
        <v>183</v>
      </c>
      <c r="B22" s="88">
        <v>1.0762107896653261</v>
      </c>
      <c r="C22" s="89">
        <v>2.475527911066286</v>
      </c>
    </row>
    <row r="23" spans="1:3" ht="18" customHeight="1" x14ac:dyDescent="0.3">
      <c r="A23" s="73" t="s">
        <v>184</v>
      </c>
      <c r="B23" s="87">
        <v>3.0402077990955396</v>
      </c>
      <c r="C23" s="87">
        <v>0</v>
      </c>
    </row>
    <row r="24" spans="1:3" ht="18" customHeight="1" x14ac:dyDescent="0.3">
      <c r="A24" s="71" t="s">
        <v>185</v>
      </c>
      <c r="B24" s="88">
        <v>18.637140578461892</v>
      </c>
      <c r="C24" s="89">
        <v>0</v>
      </c>
    </row>
    <row r="25" spans="1:3" ht="18" customHeight="1" x14ac:dyDescent="0.3">
      <c r="A25" s="73" t="s">
        <v>189</v>
      </c>
      <c r="B25" s="87">
        <v>44.369860881583001</v>
      </c>
      <c r="C25" s="87">
        <v>30.75875390762014</v>
      </c>
    </row>
    <row r="26" spans="1:3" ht="18" customHeight="1" x14ac:dyDescent="0.3">
      <c r="A26" s="76" t="s">
        <v>187</v>
      </c>
      <c r="B26" s="88">
        <v>6.2104837870465328</v>
      </c>
      <c r="C26" s="88">
        <v>15.577372839220404</v>
      </c>
    </row>
    <row r="27" spans="1:3" ht="18" customHeight="1" x14ac:dyDescent="0.3">
      <c r="A27" s="73" t="s">
        <v>15</v>
      </c>
      <c r="B27" s="87">
        <v>53.426411870106229</v>
      </c>
      <c r="C27" s="87">
        <v>0</v>
      </c>
    </row>
    <row r="28" spans="1:3" ht="18" customHeight="1" x14ac:dyDescent="0.3">
      <c r="A28" s="76" t="s">
        <v>16</v>
      </c>
      <c r="B28" s="88">
        <v>1.7084292065406101</v>
      </c>
      <c r="C28" s="88">
        <v>6.5581705428919973E-2</v>
      </c>
    </row>
    <row r="29" spans="1:3" ht="18" customHeight="1" x14ac:dyDescent="0.3">
      <c r="A29" s="73" t="s">
        <v>191</v>
      </c>
      <c r="B29" s="78">
        <v>431.29977855446054</v>
      </c>
      <c r="C29" s="78">
        <v>113.58782700299854</v>
      </c>
    </row>
    <row r="30" spans="1:3" ht="18" customHeight="1" x14ac:dyDescent="0.3">
      <c r="A30" s="47"/>
      <c r="B30" s="48"/>
      <c r="C30" s="48"/>
    </row>
    <row r="31" spans="1:3" ht="18" customHeight="1" x14ac:dyDescent="0.3">
      <c r="A31" s="47" t="s">
        <v>186</v>
      </c>
      <c r="B31" s="48"/>
      <c r="C31" s="48"/>
    </row>
    <row r="32" spans="1:3" ht="18" customHeight="1" x14ac:dyDescent="0.3">
      <c r="A32" s="47" t="s">
        <v>192</v>
      </c>
      <c r="B32" s="61">
        <v>80.648723084556295</v>
      </c>
      <c r="C32" s="61">
        <v>59.321367605046625</v>
      </c>
    </row>
    <row r="33" spans="1:3" ht="18" customHeight="1" x14ac:dyDescent="0.3">
      <c r="A33" s="47" t="s">
        <v>193</v>
      </c>
      <c r="B33" s="58">
        <v>-47.805114496798289</v>
      </c>
      <c r="C33" s="58">
        <v>-0.2325511400743791</v>
      </c>
    </row>
    <row r="34" spans="1:3" ht="18" customHeight="1" x14ac:dyDescent="0.3">
      <c r="A34" s="59" t="s">
        <v>194</v>
      </c>
      <c r="B34" s="60">
        <v>32.843608587757998</v>
      </c>
      <c r="C34" s="60">
        <v>59.08881646497224</v>
      </c>
    </row>
    <row r="35" spans="1:3" ht="18" customHeight="1" x14ac:dyDescent="0.3">
      <c r="A35" s="47"/>
      <c r="B35" s="57"/>
      <c r="C35" s="57"/>
    </row>
    <row r="36" spans="1:3" ht="18" customHeight="1" x14ac:dyDescent="0.3">
      <c r="A36" s="47" t="s">
        <v>195</v>
      </c>
      <c r="B36" s="62">
        <v>464.14338714221856</v>
      </c>
      <c r="C36" s="62">
        <v>172.67664346797079</v>
      </c>
    </row>
    <row r="37" spans="1:3" ht="18" customHeight="1" x14ac:dyDescent="0.3">
      <c r="A37" s="47"/>
      <c r="B37" s="57"/>
      <c r="C37" s="57"/>
    </row>
    <row r="38" spans="1:3" ht="18" customHeight="1" x14ac:dyDescent="0.3">
      <c r="A38" s="47" t="s">
        <v>214</v>
      </c>
      <c r="B38" s="49">
        <v>18217933</v>
      </c>
      <c r="C38" s="49">
        <v>846743</v>
      </c>
    </row>
    <row r="40" spans="1:3" x14ac:dyDescent="0.3">
      <c r="A40" s="31" t="s">
        <v>20</v>
      </c>
      <c r="B40" s="30"/>
      <c r="C40" s="30"/>
    </row>
    <row r="41" spans="1:3" ht="28.2" customHeight="1" x14ac:dyDescent="0.3">
      <c r="A41" s="109" t="s">
        <v>198</v>
      </c>
      <c r="B41" s="109"/>
      <c r="C41" s="109"/>
    </row>
    <row r="42" spans="1:3" ht="28.8" customHeight="1" x14ac:dyDescent="0.3">
      <c r="A42" s="109" t="s">
        <v>203</v>
      </c>
      <c r="B42" s="109"/>
      <c r="C42" s="109"/>
    </row>
    <row r="45" spans="1:3" ht="27.6" customHeight="1" x14ac:dyDescent="0.3">
      <c r="A45" s="109" t="s">
        <v>216</v>
      </c>
      <c r="B45" s="109"/>
      <c r="C45" s="109"/>
    </row>
  </sheetData>
  <mergeCells count="4">
    <mergeCell ref="A2:C2"/>
    <mergeCell ref="A41:C41"/>
    <mergeCell ref="A42:C42"/>
    <mergeCell ref="A45:C45"/>
  </mergeCells>
  <printOptions horizontalCentered="1"/>
  <pageMargins left="0.25" right="0.25" top="0.17" bottom="0.17" header="0.17" footer="0.17"/>
  <pageSetup scale="86" orientation="portrait" r:id="rId1"/>
  <colBreaks count="1" manualBreakCount="1">
    <brk id="3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T104"/>
  <sheetViews>
    <sheetView view="pageBreakPreview" zoomScale="70" zoomScaleNormal="70" zoomScaleSheetLayoutView="70" workbookViewId="0">
      <selection sqref="A1:B1"/>
    </sheetView>
  </sheetViews>
  <sheetFormatPr defaultRowHeight="14.4" x14ac:dyDescent="0.3"/>
  <cols>
    <col min="1" max="1" width="21.109375" bestFit="1" customWidth="1"/>
    <col min="2" max="7" width="14.77734375" customWidth="1"/>
    <col min="8" max="8" width="15.6640625" customWidth="1"/>
    <col min="9" max="20" width="14.77734375" customWidth="1"/>
    <col min="21" max="16384" width="8.88671875" style="11"/>
  </cols>
  <sheetData>
    <row r="1" spans="1:20" ht="31.2" x14ac:dyDescent="0.3">
      <c r="A1" s="112"/>
      <c r="B1" s="113"/>
    </row>
    <row r="2" spans="1:20" s="56" customFormat="1" ht="24" customHeight="1" x14ac:dyDescent="0.45">
      <c r="A2" s="111" t="s">
        <v>215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1"/>
    </row>
    <row r="3" spans="1:20" s="90" customFormat="1" ht="76.8" customHeight="1" x14ac:dyDescent="0.3">
      <c r="A3" s="91" t="s">
        <v>128</v>
      </c>
      <c r="B3" s="91" t="s">
        <v>129</v>
      </c>
      <c r="C3" s="91" t="s">
        <v>130</v>
      </c>
      <c r="D3" s="91" t="s">
        <v>131</v>
      </c>
      <c r="E3" s="91" t="s">
        <v>132</v>
      </c>
      <c r="F3" s="91" t="s">
        <v>133</v>
      </c>
      <c r="G3" s="91" t="s">
        <v>199</v>
      </c>
      <c r="H3" s="91" t="s">
        <v>134</v>
      </c>
      <c r="I3" s="91" t="s">
        <v>135</v>
      </c>
      <c r="J3" s="91" t="s">
        <v>136</v>
      </c>
      <c r="K3" s="91" t="s">
        <v>21</v>
      </c>
      <c r="L3" s="91" t="s">
        <v>22</v>
      </c>
      <c r="M3" s="91" t="s">
        <v>23</v>
      </c>
      <c r="N3" s="91" t="s">
        <v>24</v>
      </c>
      <c r="O3" s="91" t="s">
        <v>25</v>
      </c>
      <c r="P3" s="91" t="s">
        <v>137</v>
      </c>
      <c r="Q3" s="91" t="s">
        <v>138</v>
      </c>
      <c r="R3" s="91" t="s">
        <v>200</v>
      </c>
      <c r="S3" s="91" t="s">
        <v>139</v>
      </c>
      <c r="T3" s="91" t="s">
        <v>0</v>
      </c>
    </row>
    <row r="4" spans="1:20" s="44" customFormat="1" ht="18" customHeight="1" x14ac:dyDescent="0.35">
      <c r="A4" s="92" t="s">
        <v>26</v>
      </c>
      <c r="B4" s="93">
        <v>2074</v>
      </c>
      <c r="C4" s="93">
        <v>23</v>
      </c>
      <c r="D4" s="93">
        <v>4646</v>
      </c>
      <c r="E4" s="93">
        <v>9249</v>
      </c>
      <c r="F4" s="93">
        <v>2782</v>
      </c>
      <c r="G4" s="93">
        <v>51</v>
      </c>
      <c r="H4" s="93">
        <v>357</v>
      </c>
      <c r="I4" s="93">
        <v>3424</v>
      </c>
      <c r="J4" s="93">
        <v>7150</v>
      </c>
      <c r="K4" s="93">
        <v>2661</v>
      </c>
      <c r="L4" s="93">
        <v>139</v>
      </c>
      <c r="M4" s="93">
        <v>727</v>
      </c>
      <c r="N4" s="93">
        <v>450</v>
      </c>
      <c r="O4" s="93">
        <v>15</v>
      </c>
      <c r="P4" s="93"/>
      <c r="Q4" s="93">
        <v>181</v>
      </c>
      <c r="R4" s="93"/>
      <c r="S4" s="94">
        <v>33929</v>
      </c>
      <c r="T4" s="94">
        <v>1715</v>
      </c>
    </row>
    <row r="5" spans="1:20" s="44" customFormat="1" ht="18" customHeight="1" x14ac:dyDescent="0.35">
      <c r="A5" s="95" t="s">
        <v>27</v>
      </c>
      <c r="B5" s="96">
        <v>494</v>
      </c>
      <c r="C5" s="96">
        <v>4</v>
      </c>
      <c r="D5" s="96">
        <v>947</v>
      </c>
      <c r="E5" s="96">
        <v>1788</v>
      </c>
      <c r="F5" s="96">
        <v>692</v>
      </c>
      <c r="G5" s="96">
        <v>27</v>
      </c>
      <c r="H5" s="96">
        <v>94</v>
      </c>
      <c r="I5" s="96">
        <v>835</v>
      </c>
      <c r="J5" s="96">
        <v>1399</v>
      </c>
      <c r="K5" s="96">
        <v>527</v>
      </c>
      <c r="L5" s="96">
        <v>31</v>
      </c>
      <c r="M5" s="96">
        <v>237</v>
      </c>
      <c r="N5" s="96">
        <v>120</v>
      </c>
      <c r="O5" s="96"/>
      <c r="P5" s="96"/>
      <c r="Q5" s="96">
        <v>12</v>
      </c>
      <c r="R5" s="96"/>
      <c r="S5" s="97">
        <v>7207</v>
      </c>
      <c r="T5" s="97">
        <v>475</v>
      </c>
    </row>
    <row r="6" spans="1:20" s="44" customFormat="1" ht="18" customHeight="1" x14ac:dyDescent="0.35">
      <c r="A6" s="92" t="s">
        <v>28</v>
      </c>
      <c r="B6" s="93">
        <v>219</v>
      </c>
      <c r="C6" s="93"/>
      <c r="D6" s="93">
        <v>381</v>
      </c>
      <c r="E6" s="93">
        <v>560</v>
      </c>
      <c r="F6" s="93">
        <v>194</v>
      </c>
      <c r="G6" s="93">
        <v>11</v>
      </c>
      <c r="H6" s="93">
        <v>24</v>
      </c>
      <c r="I6" s="93">
        <v>260</v>
      </c>
      <c r="J6" s="93">
        <v>539</v>
      </c>
      <c r="K6" s="93">
        <v>165</v>
      </c>
      <c r="L6" s="93">
        <v>26</v>
      </c>
      <c r="M6" s="93">
        <v>113</v>
      </c>
      <c r="N6" s="93">
        <v>40</v>
      </c>
      <c r="O6" s="93">
        <v>1</v>
      </c>
      <c r="P6" s="93"/>
      <c r="Q6" s="93">
        <v>4</v>
      </c>
      <c r="R6" s="93"/>
      <c r="S6" s="94">
        <v>2537</v>
      </c>
      <c r="T6" s="94">
        <v>129</v>
      </c>
    </row>
    <row r="7" spans="1:20" s="44" customFormat="1" ht="18" customHeight="1" x14ac:dyDescent="0.35">
      <c r="A7" s="95" t="s">
        <v>29</v>
      </c>
      <c r="B7" s="96">
        <v>558</v>
      </c>
      <c r="C7" s="96">
        <v>7</v>
      </c>
      <c r="D7" s="96">
        <v>1372</v>
      </c>
      <c r="E7" s="96">
        <v>1891</v>
      </c>
      <c r="F7" s="96">
        <v>642</v>
      </c>
      <c r="G7" s="96">
        <v>3</v>
      </c>
      <c r="H7" s="96">
        <v>67</v>
      </c>
      <c r="I7" s="96">
        <v>834</v>
      </c>
      <c r="J7" s="96">
        <v>1269</v>
      </c>
      <c r="K7" s="96">
        <v>358</v>
      </c>
      <c r="L7" s="96">
        <v>23</v>
      </c>
      <c r="M7" s="96">
        <v>309</v>
      </c>
      <c r="N7" s="96">
        <v>123</v>
      </c>
      <c r="O7" s="96"/>
      <c r="P7" s="96"/>
      <c r="Q7" s="96">
        <v>3</v>
      </c>
      <c r="R7" s="96"/>
      <c r="S7" s="97">
        <v>7459</v>
      </c>
      <c r="T7" s="97">
        <v>189</v>
      </c>
    </row>
    <row r="8" spans="1:20" s="44" customFormat="1" ht="18" customHeight="1" x14ac:dyDescent="0.35">
      <c r="A8" s="92" t="s">
        <v>30</v>
      </c>
      <c r="B8" s="93">
        <v>628</v>
      </c>
      <c r="C8" s="93">
        <v>5</v>
      </c>
      <c r="D8" s="93">
        <v>937</v>
      </c>
      <c r="E8" s="93">
        <v>1043</v>
      </c>
      <c r="F8" s="93">
        <v>458</v>
      </c>
      <c r="G8" s="93">
        <v>31</v>
      </c>
      <c r="H8" s="93">
        <v>52</v>
      </c>
      <c r="I8" s="93">
        <v>597</v>
      </c>
      <c r="J8" s="93">
        <v>1003</v>
      </c>
      <c r="K8" s="93">
        <v>466</v>
      </c>
      <c r="L8" s="93">
        <v>56</v>
      </c>
      <c r="M8" s="93">
        <v>259</v>
      </c>
      <c r="N8" s="93">
        <v>92</v>
      </c>
      <c r="O8" s="93">
        <v>2</v>
      </c>
      <c r="P8" s="93"/>
      <c r="Q8" s="93">
        <v>8</v>
      </c>
      <c r="R8" s="93"/>
      <c r="S8" s="94">
        <v>5637</v>
      </c>
      <c r="T8" s="94">
        <v>349</v>
      </c>
    </row>
    <row r="9" spans="1:20" s="44" customFormat="1" ht="18" customHeight="1" x14ac:dyDescent="0.35">
      <c r="A9" s="95" t="s">
        <v>31</v>
      </c>
      <c r="B9" s="96">
        <v>352</v>
      </c>
      <c r="C9" s="96">
        <v>2</v>
      </c>
      <c r="D9" s="96">
        <v>499</v>
      </c>
      <c r="E9" s="96">
        <v>589</v>
      </c>
      <c r="F9" s="96">
        <v>211</v>
      </c>
      <c r="G9" s="96">
        <v>19</v>
      </c>
      <c r="H9" s="96">
        <v>40</v>
      </c>
      <c r="I9" s="96">
        <v>123</v>
      </c>
      <c r="J9" s="96">
        <v>671</v>
      </c>
      <c r="K9" s="96">
        <v>269</v>
      </c>
      <c r="L9" s="96">
        <v>24</v>
      </c>
      <c r="M9" s="96">
        <v>104</v>
      </c>
      <c r="N9" s="96">
        <v>49</v>
      </c>
      <c r="O9" s="96"/>
      <c r="P9" s="96"/>
      <c r="Q9" s="96">
        <v>2</v>
      </c>
      <c r="R9" s="96"/>
      <c r="S9" s="97">
        <v>2954</v>
      </c>
      <c r="T9" s="97">
        <v>237</v>
      </c>
    </row>
    <row r="10" spans="1:20" s="44" customFormat="1" ht="18" customHeight="1" x14ac:dyDescent="0.35">
      <c r="A10" s="92" t="s">
        <v>32</v>
      </c>
      <c r="B10" s="93">
        <v>940</v>
      </c>
      <c r="C10" s="93">
        <v>8</v>
      </c>
      <c r="D10" s="93">
        <v>2276</v>
      </c>
      <c r="E10" s="93">
        <v>3051</v>
      </c>
      <c r="F10" s="93">
        <v>1161</v>
      </c>
      <c r="G10" s="93">
        <v>44</v>
      </c>
      <c r="H10" s="93">
        <v>104</v>
      </c>
      <c r="I10" s="93">
        <v>915</v>
      </c>
      <c r="J10" s="93">
        <v>2156</v>
      </c>
      <c r="K10" s="93">
        <v>667</v>
      </c>
      <c r="L10" s="93">
        <v>63</v>
      </c>
      <c r="M10" s="93">
        <v>329</v>
      </c>
      <c r="N10" s="93">
        <v>145</v>
      </c>
      <c r="O10" s="93">
        <v>7</v>
      </c>
      <c r="P10" s="93"/>
      <c r="Q10" s="93">
        <v>8</v>
      </c>
      <c r="R10" s="93"/>
      <c r="S10" s="94">
        <v>11874</v>
      </c>
      <c r="T10" s="94">
        <v>478</v>
      </c>
    </row>
    <row r="11" spans="1:20" s="44" customFormat="1" ht="18" customHeight="1" x14ac:dyDescent="0.35">
      <c r="A11" s="95" t="s">
        <v>33</v>
      </c>
      <c r="B11" s="96">
        <v>670</v>
      </c>
      <c r="C11" s="96">
        <v>10</v>
      </c>
      <c r="D11" s="96">
        <v>1322</v>
      </c>
      <c r="E11" s="96">
        <v>1266</v>
      </c>
      <c r="F11" s="96">
        <v>404</v>
      </c>
      <c r="G11" s="96">
        <v>6</v>
      </c>
      <c r="H11" s="96">
        <v>51</v>
      </c>
      <c r="I11" s="96">
        <v>657</v>
      </c>
      <c r="J11" s="96">
        <v>784</v>
      </c>
      <c r="K11" s="96">
        <v>259</v>
      </c>
      <c r="L11" s="96">
        <v>59</v>
      </c>
      <c r="M11" s="96">
        <v>246</v>
      </c>
      <c r="N11" s="96">
        <v>96</v>
      </c>
      <c r="O11" s="96">
        <v>1</v>
      </c>
      <c r="P11" s="96"/>
      <c r="Q11" s="96">
        <v>5</v>
      </c>
      <c r="R11" s="96"/>
      <c r="S11" s="97">
        <v>5836</v>
      </c>
      <c r="T11" s="97">
        <v>166</v>
      </c>
    </row>
    <row r="12" spans="1:20" s="44" customFormat="1" ht="18" customHeight="1" x14ac:dyDescent="0.35">
      <c r="A12" s="92" t="s">
        <v>34</v>
      </c>
      <c r="B12" s="93">
        <v>812</v>
      </c>
      <c r="C12" s="93">
        <v>9</v>
      </c>
      <c r="D12" s="93">
        <v>1780</v>
      </c>
      <c r="E12" s="93">
        <v>2320</v>
      </c>
      <c r="F12" s="93">
        <v>802</v>
      </c>
      <c r="G12" s="93">
        <v>5</v>
      </c>
      <c r="H12" s="93">
        <v>87</v>
      </c>
      <c r="I12" s="93">
        <v>1071</v>
      </c>
      <c r="J12" s="93">
        <v>1569</v>
      </c>
      <c r="K12" s="93">
        <v>580</v>
      </c>
      <c r="L12" s="93">
        <v>51</v>
      </c>
      <c r="M12" s="93">
        <v>274</v>
      </c>
      <c r="N12" s="93">
        <v>117</v>
      </c>
      <c r="O12" s="93">
        <v>1</v>
      </c>
      <c r="P12" s="93"/>
      <c r="Q12" s="93">
        <v>3</v>
      </c>
      <c r="R12" s="93"/>
      <c r="S12" s="94">
        <v>9481</v>
      </c>
      <c r="T12" s="94">
        <v>380</v>
      </c>
    </row>
    <row r="13" spans="1:20" s="44" customFormat="1" ht="18" customHeight="1" x14ac:dyDescent="0.35">
      <c r="A13" s="95" t="s">
        <v>35</v>
      </c>
      <c r="B13" s="96">
        <v>1253</v>
      </c>
      <c r="C13" s="96">
        <v>24</v>
      </c>
      <c r="D13" s="96">
        <v>3259</v>
      </c>
      <c r="E13" s="96">
        <v>6111</v>
      </c>
      <c r="F13" s="96">
        <v>2481</v>
      </c>
      <c r="G13" s="96">
        <v>45</v>
      </c>
      <c r="H13" s="96">
        <v>161</v>
      </c>
      <c r="I13" s="96">
        <v>2807</v>
      </c>
      <c r="J13" s="96">
        <v>4120</v>
      </c>
      <c r="K13" s="96">
        <v>1366</v>
      </c>
      <c r="L13" s="96">
        <v>83</v>
      </c>
      <c r="M13" s="96">
        <v>463</v>
      </c>
      <c r="N13" s="96">
        <v>263</v>
      </c>
      <c r="O13" s="96">
        <v>3</v>
      </c>
      <c r="P13" s="96"/>
      <c r="Q13" s="96">
        <v>43</v>
      </c>
      <c r="R13" s="96"/>
      <c r="S13" s="97">
        <v>22482</v>
      </c>
      <c r="T13" s="97">
        <v>935</v>
      </c>
    </row>
    <row r="14" spans="1:20" s="44" customFormat="1" ht="18" customHeight="1" x14ac:dyDescent="0.35">
      <c r="A14" s="92" t="s">
        <v>36</v>
      </c>
      <c r="B14" s="93">
        <v>3274</v>
      </c>
      <c r="C14" s="93">
        <v>38</v>
      </c>
      <c r="D14" s="93">
        <v>7884</v>
      </c>
      <c r="E14" s="93">
        <v>8634</v>
      </c>
      <c r="F14" s="93">
        <v>3246</v>
      </c>
      <c r="G14" s="93">
        <v>221</v>
      </c>
      <c r="H14" s="93">
        <v>444</v>
      </c>
      <c r="I14" s="93">
        <v>4872</v>
      </c>
      <c r="J14" s="93">
        <v>8563</v>
      </c>
      <c r="K14" s="93">
        <v>3731</v>
      </c>
      <c r="L14" s="93">
        <v>262</v>
      </c>
      <c r="M14" s="93">
        <v>1094</v>
      </c>
      <c r="N14" s="93">
        <v>549</v>
      </c>
      <c r="O14" s="93">
        <v>27</v>
      </c>
      <c r="P14" s="93"/>
      <c r="Q14" s="93">
        <v>540</v>
      </c>
      <c r="R14" s="93">
        <v>1</v>
      </c>
      <c r="S14" s="94">
        <v>43380</v>
      </c>
      <c r="T14" s="94">
        <v>2628</v>
      </c>
    </row>
    <row r="15" spans="1:20" s="44" customFormat="1" ht="18" customHeight="1" x14ac:dyDescent="0.35">
      <c r="A15" s="95" t="s">
        <v>37</v>
      </c>
      <c r="B15" s="96">
        <v>1285</v>
      </c>
      <c r="C15" s="96">
        <v>15</v>
      </c>
      <c r="D15" s="96">
        <v>2936</v>
      </c>
      <c r="E15" s="96">
        <v>5163</v>
      </c>
      <c r="F15" s="96">
        <v>1855</v>
      </c>
      <c r="G15" s="96">
        <v>126</v>
      </c>
      <c r="H15" s="96">
        <v>205</v>
      </c>
      <c r="I15" s="96">
        <v>2300</v>
      </c>
      <c r="J15" s="96">
        <v>3667</v>
      </c>
      <c r="K15" s="96">
        <v>1456</v>
      </c>
      <c r="L15" s="96">
        <v>106</v>
      </c>
      <c r="M15" s="96">
        <v>571</v>
      </c>
      <c r="N15" s="96">
        <v>312</v>
      </c>
      <c r="O15" s="96"/>
      <c r="P15" s="96"/>
      <c r="Q15" s="96">
        <v>66</v>
      </c>
      <c r="R15" s="96"/>
      <c r="S15" s="97">
        <v>20063</v>
      </c>
      <c r="T15" s="97">
        <v>1028</v>
      </c>
    </row>
    <row r="16" spans="1:20" s="44" customFormat="1" ht="18" customHeight="1" x14ac:dyDescent="0.35">
      <c r="A16" s="92" t="s">
        <v>38</v>
      </c>
      <c r="B16" s="93">
        <v>1643</v>
      </c>
      <c r="C16" s="93">
        <v>22</v>
      </c>
      <c r="D16" s="93">
        <v>4040</v>
      </c>
      <c r="E16" s="93">
        <v>9040</v>
      </c>
      <c r="F16" s="93">
        <v>2990</v>
      </c>
      <c r="G16" s="93">
        <v>46</v>
      </c>
      <c r="H16" s="93">
        <v>321</v>
      </c>
      <c r="I16" s="93">
        <v>4525</v>
      </c>
      <c r="J16" s="93">
        <v>8297</v>
      </c>
      <c r="K16" s="93">
        <v>3250</v>
      </c>
      <c r="L16" s="93">
        <v>103</v>
      </c>
      <c r="M16" s="93">
        <v>575</v>
      </c>
      <c r="N16" s="93">
        <v>238</v>
      </c>
      <c r="O16" s="93">
        <v>9</v>
      </c>
      <c r="P16" s="93">
        <v>2</v>
      </c>
      <c r="Q16" s="93">
        <v>359</v>
      </c>
      <c r="R16" s="93"/>
      <c r="S16" s="94">
        <v>35460</v>
      </c>
      <c r="T16" s="94">
        <v>2400</v>
      </c>
    </row>
    <row r="17" spans="1:20" s="44" customFormat="1" ht="18" customHeight="1" x14ac:dyDescent="0.35">
      <c r="A17" s="95" t="s">
        <v>39</v>
      </c>
      <c r="B17" s="96">
        <v>1244</v>
      </c>
      <c r="C17" s="96">
        <v>15</v>
      </c>
      <c r="D17" s="96">
        <v>2796</v>
      </c>
      <c r="E17" s="96">
        <v>5317</v>
      </c>
      <c r="F17" s="96">
        <v>1973</v>
      </c>
      <c r="G17" s="96">
        <v>86</v>
      </c>
      <c r="H17" s="96">
        <v>200</v>
      </c>
      <c r="I17" s="96">
        <v>2798</v>
      </c>
      <c r="J17" s="96">
        <v>3389</v>
      </c>
      <c r="K17" s="96">
        <v>1307</v>
      </c>
      <c r="L17" s="96">
        <v>118</v>
      </c>
      <c r="M17" s="96">
        <v>797</v>
      </c>
      <c r="N17" s="96">
        <v>357</v>
      </c>
      <c r="O17" s="96">
        <v>5</v>
      </c>
      <c r="P17" s="96">
        <v>2</v>
      </c>
      <c r="Q17" s="96">
        <v>72</v>
      </c>
      <c r="R17" s="96">
        <v>1</v>
      </c>
      <c r="S17" s="97">
        <v>20477</v>
      </c>
      <c r="T17" s="97">
        <v>937</v>
      </c>
    </row>
    <row r="18" spans="1:20" s="44" customFormat="1" ht="18" customHeight="1" x14ac:dyDescent="0.35">
      <c r="A18" s="92" t="s">
        <v>40</v>
      </c>
      <c r="B18" s="93">
        <v>79</v>
      </c>
      <c r="C18" s="93">
        <v>2</v>
      </c>
      <c r="D18" s="93">
        <v>173</v>
      </c>
      <c r="E18" s="93">
        <v>257</v>
      </c>
      <c r="F18" s="93">
        <v>96</v>
      </c>
      <c r="G18" s="93">
        <v>2</v>
      </c>
      <c r="H18" s="93">
        <v>13</v>
      </c>
      <c r="I18" s="93">
        <v>185</v>
      </c>
      <c r="J18" s="93">
        <v>207</v>
      </c>
      <c r="K18" s="93">
        <v>71</v>
      </c>
      <c r="L18" s="93">
        <v>5</v>
      </c>
      <c r="M18" s="93">
        <v>28</v>
      </c>
      <c r="N18" s="93">
        <v>12</v>
      </c>
      <c r="O18" s="93">
        <v>1</v>
      </c>
      <c r="P18" s="93"/>
      <c r="Q18" s="93">
        <v>4</v>
      </c>
      <c r="R18" s="93"/>
      <c r="S18" s="94">
        <v>1135</v>
      </c>
      <c r="T18" s="94">
        <v>72</v>
      </c>
    </row>
    <row r="19" spans="1:20" s="44" customFormat="1" ht="18" customHeight="1" x14ac:dyDescent="0.35">
      <c r="A19" s="95" t="s">
        <v>41</v>
      </c>
      <c r="B19" s="96">
        <v>800</v>
      </c>
      <c r="C19" s="96">
        <v>5</v>
      </c>
      <c r="D19" s="96">
        <v>1761</v>
      </c>
      <c r="E19" s="96">
        <v>2275</v>
      </c>
      <c r="F19" s="96">
        <v>938</v>
      </c>
      <c r="G19" s="96">
        <v>67</v>
      </c>
      <c r="H19" s="96">
        <v>101</v>
      </c>
      <c r="I19" s="96">
        <v>2102</v>
      </c>
      <c r="J19" s="96">
        <v>2138</v>
      </c>
      <c r="K19" s="96">
        <v>714</v>
      </c>
      <c r="L19" s="96">
        <v>79</v>
      </c>
      <c r="M19" s="96">
        <v>305</v>
      </c>
      <c r="N19" s="96">
        <v>190</v>
      </c>
      <c r="O19" s="96">
        <v>6</v>
      </c>
      <c r="P19" s="96"/>
      <c r="Q19" s="96">
        <v>13</v>
      </c>
      <c r="R19" s="96"/>
      <c r="S19" s="97">
        <v>11494</v>
      </c>
      <c r="T19" s="97">
        <v>520</v>
      </c>
    </row>
    <row r="20" spans="1:20" s="44" customFormat="1" ht="18" customHeight="1" x14ac:dyDescent="0.35">
      <c r="A20" s="92" t="s">
        <v>42</v>
      </c>
      <c r="B20" s="93">
        <v>525</v>
      </c>
      <c r="C20" s="93">
        <v>7</v>
      </c>
      <c r="D20" s="93">
        <v>876</v>
      </c>
      <c r="E20" s="93">
        <v>1415</v>
      </c>
      <c r="F20" s="93">
        <v>553</v>
      </c>
      <c r="G20" s="93">
        <v>8</v>
      </c>
      <c r="H20" s="93">
        <v>48</v>
      </c>
      <c r="I20" s="93">
        <v>635</v>
      </c>
      <c r="J20" s="93">
        <v>827</v>
      </c>
      <c r="K20" s="93">
        <v>323</v>
      </c>
      <c r="L20" s="93">
        <v>31</v>
      </c>
      <c r="M20" s="93">
        <v>187</v>
      </c>
      <c r="N20" s="93">
        <v>99</v>
      </c>
      <c r="O20" s="93">
        <v>2</v>
      </c>
      <c r="P20" s="93"/>
      <c r="Q20" s="93">
        <v>2</v>
      </c>
      <c r="R20" s="93"/>
      <c r="S20" s="94">
        <v>5538</v>
      </c>
      <c r="T20" s="94">
        <v>183</v>
      </c>
    </row>
    <row r="21" spans="1:20" s="44" customFormat="1" ht="18" customHeight="1" x14ac:dyDescent="0.35">
      <c r="A21" s="95" t="s">
        <v>43</v>
      </c>
      <c r="B21" s="96">
        <v>1963</v>
      </c>
      <c r="C21" s="96">
        <v>29</v>
      </c>
      <c r="D21" s="96">
        <v>4258</v>
      </c>
      <c r="E21" s="96">
        <v>7399</v>
      </c>
      <c r="F21" s="96">
        <v>2557</v>
      </c>
      <c r="G21" s="96">
        <v>173</v>
      </c>
      <c r="H21" s="96">
        <v>412</v>
      </c>
      <c r="I21" s="96">
        <v>2577</v>
      </c>
      <c r="J21" s="96">
        <v>6902</v>
      </c>
      <c r="K21" s="96">
        <v>2783</v>
      </c>
      <c r="L21" s="96">
        <v>134</v>
      </c>
      <c r="M21" s="96">
        <v>807</v>
      </c>
      <c r="N21" s="96">
        <v>409</v>
      </c>
      <c r="O21" s="96">
        <v>12</v>
      </c>
      <c r="P21" s="96"/>
      <c r="Q21" s="96">
        <v>223</v>
      </c>
      <c r="R21" s="96"/>
      <c r="S21" s="97">
        <v>30638</v>
      </c>
      <c r="T21" s="97">
        <v>1962</v>
      </c>
    </row>
    <row r="22" spans="1:20" s="44" customFormat="1" ht="18" customHeight="1" x14ac:dyDescent="0.35">
      <c r="A22" s="92" t="s">
        <v>44</v>
      </c>
      <c r="B22" s="93">
        <v>633</v>
      </c>
      <c r="C22" s="93">
        <v>6</v>
      </c>
      <c r="D22" s="93">
        <v>1135</v>
      </c>
      <c r="E22" s="93">
        <v>2024</v>
      </c>
      <c r="F22" s="93">
        <v>572</v>
      </c>
      <c r="G22" s="93">
        <v>77</v>
      </c>
      <c r="H22" s="93">
        <v>70</v>
      </c>
      <c r="I22" s="93">
        <v>968</v>
      </c>
      <c r="J22" s="93">
        <v>2413</v>
      </c>
      <c r="K22" s="93">
        <v>906</v>
      </c>
      <c r="L22" s="93">
        <v>59</v>
      </c>
      <c r="M22" s="93">
        <v>249</v>
      </c>
      <c r="N22" s="93">
        <v>147</v>
      </c>
      <c r="O22" s="93"/>
      <c r="P22" s="93"/>
      <c r="Q22" s="93">
        <v>66</v>
      </c>
      <c r="R22" s="93"/>
      <c r="S22" s="94">
        <v>9325</v>
      </c>
      <c r="T22" s="94">
        <v>709</v>
      </c>
    </row>
    <row r="23" spans="1:20" s="44" customFormat="1" ht="18" customHeight="1" x14ac:dyDescent="0.35">
      <c r="A23" s="95" t="s">
        <v>45</v>
      </c>
      <c r="B23" s="96">
        <v>576</v>
      </c>
      <c r="C23" s="96">
        <v>5</v>
      </c>
      <c r="D23" s="96">
        <v>1080</v>
      </c>
      <c r="E23" s="96">
        <v>1373</v>
      </c>
      <c r="F23" s="96">
        <v>508</v>
      </c>
      <c r="G23" s="96">
        <v>34</v>
      </c>
      <c r="H23" s="96">
        <v>62</v>
      </c>
      <c r="I23" s="96">
        <v>1131</v>
      </c>
      <c r="J23" s="96">
        <v>1232</v>
      </c>
      <c r="K23" s="96">
        <v>410</v>
      </c>
      <c r="L23" s="96">
        <v>50</v>
      </c>
      <c r="M23" s="96">
        <v>261</v>
      </c>
      <c r="N23" s="96">
        <v>115</v>
      </c>
      <c r="O23" s="96">
        <v>1</v>
      </c>
      <c r="P23" s="96"/>
      <c r="Q23" s="96">
        <v>7</v>
      </c>
      <c r="R23" s="96"/>
      <c r="S23" s="97">
        <v>6845</v>
      </c>
      <c r="T23" s="97">
        <v>278</v>
      </c>
    </row>
    <row r="24" spans="1:20" s="44" customFormat="1" ht="18" customHeight="1" x14ac:dyDescent="0.35">
      <c r="A24" s="92" t="s">
        <v>46</v>
      </c>
      <c r="B24" s="93">
        <v>334</v>
      </c>
      <c r="C24" s="93">
        <v>4</v>
      </c>
      <c r="D24" s="93">
        <v>633</v>
      </c>
      <c r="E24" s="93">
        <v>786</v>
      </c>
      <c r="F24" s="93">
        <v>284</v>
      </c>
      <c r="G24" s="93">
        <v>2</v>
      </c>
      <c r="H24" s="93">
        <v>25</v>
      </c>
      <c r="I24" s="93">
        <v>490</v>
      </c>
      <c r="J24" s="93">
        <v>585</v>
      </c>
      <c r="K24" s="93">
        <v>188</v>
      </c>
      <c r="L24" s="93">
        <v>26</v>
      </c>
      <c r="M24" s="93">
        <v>89</v>
      </c>
      <c r="N24" s="93">
        <v>40</v>
      </c>
      <c r="O24" s="93"/>
      <c r="P24" s="93"/>
      <c r="Q24" s="93">
        <v>5</v>
      </c>
      <c r="R24" s="93"/>
      <c r="S24" s="94">
        <v>3491</v>
      </c>
      <c r="T24" s="94">
        <v>149</v>
      </c>
    </row>
    <row r="25" spans="1:20" s="44" customFormat="1" ht="18" customHeight="1" x14ac:dyDescent="0.35">
      <c r="A25" s="95" t="s">
        <v>47</v>
      </c>
      <c r="B25" s="96">
        <v>231</v>
      </c>
      <c r="C25" s="96">
        <v>3</v>
      </c>
      <c r="D25" s="96">
        <v>348</v>
      </c>
      <c r="E25" s="96">
        <v>401</v>
      </c>
      <c r="F25" s="96">
        <v>162</v>
      </c>
      <c r="G25" s="96">
        <v>16</v>
      </c>
      <c r="H25" s="96">
        <v>30</v>
      </c>
      <c r="I25" s="96">
        <v>243</v>
      </c>
      <c r="J25" s="96">
        <v>500</v>
      </c>
      <c r="K25" s="96">
        <v>157</v>
      </c>
      <c r="L25" s="96">
        <v>14</v>
      </c>
      <c r="M25" s="96">
        <v>72</v>
      </c>
      <c r="N25" s="96">
        <v>25</v>
      </c>
      <c r="O25" s="96">
        <v>1</v>
      </c>
      <c r="P25" s="96"/>
      <c r="Q25" s="96">
        <v>8</v>
      </c>
      <c r="R25" s="96"/>
      <c r="S25" s="97">
        <v>2211</v>
      </c>
      <c r="T25" s="97">
        <v>105</v>
      </c>
    </row>
    <row r="26" spans="1:20" s="44" customFormat="1" ht="18" customHeight="1" x14ac:dyDescent="0.35">
      <c r="A26" s="92" t="s">
        <v>48</v>
      </c>
      <c r="B26" s="93">
        <v>1737</v>
      </c>
      <c r="C26" s="93">
        <v>21</v>
      </c>
      <c r="D26" s="93">
        <v>4531</v>
      </c>
      <c r="E26" s="93">
        <v>7757</v>
      </c>
      <c r="F26" s="93">
        <v>3096</v>
      </c>
      <c r="G26" s="93">
        <v>128</v>
      </c>
      <c r="H26" s="93">
        <v>242</v>
      </c>
      <c r="I26" s="93">
        <v>2908</v>
      </c>
      <c r="J26" s="93">
        <v>4518</v>
      </c>
      <c r="K26" s="93">
        <v>1481</v>
      </c>
      <c r="L26" s="93">
        <v>127</v>
      </c>
      <c r="M26" s="93">
        <v>864</v>
      </c>
      <c r="N26" s="93">
        <v>420</v>
      </c>
      <c r="O26" s="93">
        <v>2</v>
      </c>
      <c r="P26" s="93"/>
      <c r="Q26" s="93">
        <v>28</v>
      </c>
      <c r="R26" s="93"/>
      <c r="S26" s="94">
        <v>27860</v>
      </c>
      <c r="T26" s="94">
        <v>830</v>
      </c>
    </row>
    <row r="27" spans="1:20" s="44" customFormat="1" ht="18" customHeight="1" x14ac:dyDescent="0.35">
      <c r="A27" s="95" t="s">
        <v>49</v>
      </c>
      <c r="B27" s="96">
        <v>1453</v>
      </c>
      <c r="C27" s="96">
        <v>17</v>
      </c>
      <c r="D27" s="96">
        <v>3153</v>
      </c>
      <c r="E27" s="96">
        <v>4856</v>
      </c>
      <c r="F27" s="96">
        <v>1614</v>
      </c>
      <c r="G27" s="96">
        <v>34</v>
      </c>
      <c r="H27" s="96">
        <v>150</v>
      </c>
      <c r="I27" s="96">
        <v>1767</v>
      </c>
      <c r="J27" s="96">
        <v>2769</v>
      </c>
      <c r="K27" s="96">
        <v>796</v>
      </c>
      <c r="L27" s="96">
        <v>88</v>
      </c>
      <c r="M27" s="96">
        <v>422</v>
      </c>
      <c r="N27" s="96">
        <v>166</v>
      </c>
      <c r="O27" s="96">
        <v>1</v>
      </c>
      <c r="P27" s="96"/>
      <c r="Q27" s="96">
        <v>5</v>
      </c>
      <c r="R27" s="96"/>
      <c r="S27" s="97">
        <v>17291</v>
      </c>
      <c r="T27" s="97">
        <v>559</v>
      </c>
    </row>
    <row r="28" spans="1:20" s="44" customFormat="1" ht="18" customHeight="1" x14ac:dyDescent="0.35">
      <c r="A28" s="92" t="s">
        <v>50</v>
      </c>
      <c r="B28" s="93">
        <v>1179</v>
      </c>
      <c r="C28" s="93">
        <v>15</v>
      </c>
      <c r="D28" s="93">
        <v>3041</v>
      </c>
      <c r="E28" s="93">
        <v>4650</v>
      </c>
      <c r="F28" s="93">
        <v>1699</v>
      </c>
      <c r="G28" s="93">
        <v>32</v>
      </c>
      <c r="H28" s="93">
        <v>199</v>
      </c>
      <c r="I28" s="93">
        <v>2121</v>
      </c>
      <c r="J28" s="93">
        <v>3689</v>
      </c>
      <c r="K28" s="93">
        <v>1224</v>
      </c>
      <c r="L28" s="93">
        <v>82</v>
      </c>
      <c r="M28" s="93">
        <v>373</v>
      </c>
      <c r="N28" s="93">
        <v>155</v>
      </c>
      <c r="O28" s="93">
        <v>6</v>
      </c>
      <c r="P28" s="93">
        <v>2</v>
      </c>
      <c r="Q28" s="93">
        <v>569</v>
      </c>
      <c r="R28" s="93"/>
      <c r="S28" s="94">
        <v>19036</v>
      </c>
      <c r="T28" s="94">
        <v>798</v>
      </c>
    </row>
    <row r="29" spans="1:20" s="44" customFormat="1" ht="18" customHeight="1" x14ac:dyDescent="0.35">
      <c r="A29" s="95" t="s">
        <v>51</v>
      </c>
      <c r="B29" s="96">
        <v>3832</v>
      </c>
      <c r="C29" s="96">
        <v>58</v>
      </c>
      <c r="D29" s="96">
        <v>13568</v>
      </c>
      <c r="E29" s="96">
        <v>23721</v>
      </c>
      <c r="F29" s="96">
        <v>9733</v>
      </c>
      <c r="G29" s="96">
        <v>525</v>
      </c>
      <c r="H29" s="96">
        <v>721</v>
      </c>
      <c r="I29" s="96">
        <v>9964</v>
      </c>
      <c r="J29" s="96">
        <v>14136</v>
      </c>
      <c r="K29" s="96">
        <v>4144</v>
      </c>
      <c r="L29" s="96">
        <v>165</v>
      </c>
      <c r="M29" s="96">
        <v>962</v>
      </c>
      <c r="N29" s="96">
        <v>476</v>
      </c>
      <c r="O29" s="96">
        <v>14</v>
      </c>
      <c r="P29" s="96">
        <v>2</v>
      </c>
      <c r="Q29" s="96">
        <v>310</v>
      </c>
      <c r="R29" s="96"/>
      <c r="S29" s="97">
        <v>82331</v>
      </c>
      <c r="T29" s="97">
        <v>2641</v>
      </c>
    </row>
    <row r="30" spans="1:20" s="44" customFormat="1" ht="18" customHeight="1" x14ac:dyDescent="0.35">
      <c r="A30" s="92" t="s">
        <v>52</v>
      </c>
      <c r="B30" s="93">
        <v>136</v>
      </c>
      <c r="C30" s="93">
        <v>3</v>
      </c>
      <c r="D30" s="93">
        <v>455</v>
      </c>
      <c r="E30" s="93">
        <v>673</v>
      </c>
      <c r="F30" s="93">
        <v>261</v>
      </c>
      <c r="G30" s="93">
        <v>14</v>
      </c>
      <c r="H30" s="93">
        <v>36</v>
      </c>
      <c r="I30" s="93">
        <v>339</v>
      </c>
      <c r="J30" s="93">
        <v>636</v>
      </c>
      <c r="K30" s="93">
        <v>257</v>
      </c>
      <c r="L30" s="93">
        <v>26</v>
      </c>
      <c r="M30" s="93">
        <v>41</v>
      </c>
      <c r="N30" s="93">
        <v>33</v>
      </c>
      <c r="O30" s="93">
        <v>1</v>
      </c>
      <c r="P30" s="93"/>
      <c r="Q30" s="93">
        <v>8</v>
      </c>
      <c r="R30" s="93"/>
      <c r="S30" s="94">
        <v>2919</v>
      </c>
      <c r="T30" s="94">
        <v>169</v>
      </c>
    </row>
    <row r="31" spans="1:20" s="44" customFormat="1" ht="18" customHeight="1" x14ac:dyDescent="0.35">
      <c r="A31" s="95" t="s">
        <v>53</v>
      </c>
      <c r="B31" s="96">
        <v>242</v>
      </c>
      <c r="C31" s="96">
        <v>1</v>
      </c>
      <c r="D31" s="96">
        <v>532</v>
      </c>
      <c r="E31" s="96">
        <v>1203</v>
      </c>
      <c r="F31" s="96">
        <v>378</v>
      </c>
      <c r="G31" s="96">
        <v>8</v>
      </c>
      <c r="H31" s="96">
        <v>71</v>
      </c>
      <c r="I31" s="96">
        <v>669</v>
      </c>
      <c r="J31" s="96">
        <v>1116</v>
      </c>
      <c r="K31" s="96">
        <v>549</v>
      </c>
      <c r="L31" s="96">
        <v>25</v>
      </c>
      <c r="M31" s="96">
        <v>84</v>
      </c>
      <c r="N31" s="96">
        <v>46</v>
      </c>
      <c r="O31" s="96">
        <v>3</v>
      </c>
      <c r="P31" s="96"/>
      <c r="Q31" s="96">
        <v>24</v>
      </c>
      <c r="R31" s="96"/>
      <c r="S31" s="97">
        <v>4951</v>
      </c>
      <c r="T31" s="97">
        <v>461</v>
      </c>
    </row>
    <row r="32" spans="1:20" s="44" customFormat="1" ht="18" customHeight="1" x14ac:dyDescent="0.35">
      <c r="A32" s="92" t="s">
        <v>54</v>
      </c>
      <c r="B32" s="93">
        <v>2103</v>
      </c>
      <c r="C32" s="93">
        <v>22</v>
      </c>
      <c r="D32" s="93">
        <v>4859</v>
      </c>
      <c r="E32" s="93">
        <v>8509</v>
      </c>
      <c r="F32" s="93">
        <v>2924</v>
      </c>
      <c r="G32" s="93">
        <v>45</v>
      </c>
      <c r="H32" s="93">
        <v>348</v>
      </c>
      <c r="I32" s="93">
        <v>3109</v>
      </c>
      <c r="J32" s="93">
        <v>6719</v>
      </c>
      <c r="K32" s="93">
        <v>2699</v>
      </c>
      <c r="L32" s="93">
        <v>179</v>
      </c>
      <c r="M32" s="93">
        <v>961</v>
      </c>
      <c r="N32" s="93">
        <v>534</v>
      </c>
      <c r="O32" s="93">
        <v>9</v>
      </c>
      <c r="P32" s="93">
        <v>1</v>
      </c>
      <c r="Q32" s="93">
        <v>87</v>
      </c>
      <c r="R32" s="93"/>
      <c r="S32" s="94">
        <v>33108</v>
      </c>
      <c r="T32" s="94">
        <v>1750</v>
      </c>
    </row>
    <row r="33" spans="1:20" s="44" customFormat="1" ht="18" customHeight="1" x14ac:dyDescent="0.35">
      <c r="A33" s="95" t="s">
        <v>55</v>
      </c>
      <c r="B33" s="96">
        <v>408</v>
      </c>
      <c r="C33" s="96">
        <v>3</v>
      </c>
      <c r="D33" s="96">
        <v>881</v>
      </c>
      <c r="E33" s="96">
        <v>1803</v>
      </c>
      <c r="F33" s="96">
        <v>616</v>
      </c>
      <c r="G33" s="96">
        <v>19</v>
      </c>
      <c r="H33" s="96">
        <v>64</v>
      </c>
      <c r="I33" s="96">
        <v>656</v>
      </c>
      <c r="J33" s="96">
        <v>1370</v>
      </c>
      <c r="K33" s="96">
        <v>470</v>
      </c>
      <c r="L33" s="96">
        <v>33</v>
      </c>
      <c r="M33" s="96">
        <v>181</v>
      </c>
      <c r="N33" s="96">
        <v>99</v>
      </c>
      <c r="O33" s="96">
        <v>1</v>
      </c>
      <c r="P33" s="96"/>
      <c r="Q33" s="96">
        <v>10</v>
      </c>
      <c r="R33" s="96"/>
      <c r="S33" s="97">
        <v>6614</v>
      </c>
      <c r="T33" s="97">
        <v>458</v>
      </c>
    </row>
    <row r="34" spans="1:20" s="44" customFormat="1" ht="18" customHeight="1" x14ac:dyDescent="0.35">
      <c r="A34" s="92" t="s">
        <v>56</v>
      </c>
      <c r="B34" s="93">
        <v>1057</v>
      </c>
      <c r="C34" s="93">
        <v>9</v>
      </c>
      <c r="D34" s="93">
        <v>1984</v>
      </c>
      <c r="E34" s="93">
        <v>3968</v>
      </c>
      <c r="F34" s="93">
        <v>1012</v>
      </c>
      <c r="G34" s="93">
        <v>16</v>
      </c>
      <c r="H34" s="93">
        <v>130</v>
      </c>
      <c r="I34" s="93">
        <v>1366</v>
      </c>
      <c r="J34" s="93">
        <v>3706</v>
      </c>
      <c r="K34" s="93">
        <v>1204</v>
      </c>
      <c r="L34" s="93">
        <v>56</v>
      </c>
      <c r="M34" s="93">
        <v>302</v>
      </c>
      <c r="N34" s="93">
        <v>146</v>
      </c>
      <c r="O34" s="93">
        <v>4</v>
      </c>
      <c r="P34" s="93"/>
      <c r="Q34" s="93">
        <v>101</v>
      </c>
      <c r="R34" s="93">
        <v>1</v>
      </c>
      <c r="S34" s="94">
        <v>15062</v>
      </c>
      <c r="T34" s="94">
        <v>830</v>
      </c>
    </row>
    <row r="35" spans="1:20" s="44" customFormat="1" ht="18" customHeight="1" x14ac:dyDescent="0.35">
      <c r="A35" s="95" t="s">
        <v>57</v>
      </c>
      <c r="B35" s="96">
        <v>2702</v>
      </c>
      <c r="C35" s="96">
        <v>30</v>
      </c>
      <c r="D35" s="96">
        <v>8434</v>
      </c>
      <c r="E35" s="96">
        <v>14370</v>
      </c>
      <c r="F35" s="96">
        <v>4135</v>
      </c>
      <c r="G35" s="96">
        <v>121</v>
      </c>
      <c r="H35" s="96">
        <v>441</v>
      </c>
      <c r="I35" s="96">
        <v>5888</v>
      </c>
      <c r="J35" s="96">
        <v>12213</v>
      </c>
      <c r="K35" s="96">
        <v>3860</v>
      </c>
      <c r="L35" s="96">
        <v>95</v>
      </c>
      <c r="M35" s="96">
        <v>654</v>
      </c>
      <c r="N35" s="96">
        <v>245</v>
      </c>
      <c r="O35" s="96">
        <v>3</v>
      </c>
      <c r="P35" s="96">
        <v>24</v>
      </c>
      <c r="Q35" s="96">
        <v>933</v>
      </c>
      <c r="R35" s="96">
        <v>7</v>
      </c>
      <c r="S35" s="97">
        <v>54155</v>
      </c>
      <c r="T35" s="97">
        <v>2920</v>
      </c>
    </row>
    <row r="36" spans="1:20" s="44" customFormat="1" ht="18" customHeight="1" x14ac:dyDescent="0.35">
      <c r="A36" s="92" t="s">
        <v>58</v>
      </c>
      <c r="B36" s="93">
        <v>1478</v>
      </c>
      <c r="C36" s="93">
        <v>17</v>
      </c>
      <c r="D36" s="93">
        <v>3563</v>
      </c>
      <c r="E36" s="93">
        <v>6005</v>
      </c>
      <c r="F36" s="93">
        <v>2178</v>
      </c>
      <c r="G36" s="93">
        <v>44</v>
      </c>
      <c r="H36" s="93">
        <v>122</v>
      </c>
      <c r="I36" s="93">
        <v>2091</v>
      </c>
      <c r="J36" s="93">
        <v>2981</v>
      </c>
      <c r="K36" s="93">
        <v>800</v>
      </c>
      <c r="L36" s="93">
        <v>43</v>
      </c>
      <c r="M36" s="93">
        <v>486</v>
      </c>
      <c r="N36" s="93">
        <v>201</v>
      </c>
      <c r="O36" s="93">
        <v>6</v>
      </c>
      <c r="P36" s="93"/>
      <c r="Q36" s="93">
        <v>2</v>
      </c>
      <c r="R36" s="93"/>
      <c r="S36" s="94">
        <v>20017</v>
      </c>
      <c r="T36" s="94">
        <v>439</v>
      </c>
    </row>
    <row r="37" spans="1:20" s="44" customFormat="1" ht="18" customHeight="1" x14ac:dyDescent="0.35">
      <c r="A37" s="95" t="s">
        <v>59</v>
      </c>
      <c r="B37" s="96">
        <v>3981</v>
      </c>
      <c r="C37" s="96">
        <v>86</v>
      </c>
      <c r="D37" s="96">
        <v>11222</v>
      </c>
      <c r="E37" s="96">
        <v>20995</v>
      </c>
      <c r="F37" s="96">
        <v>6472</v>
      </c>
      <c r="G37" s="96">
        <v>127</v>
      </c>
      <c r="H37" s="96">
        <v>606</v>
      </c>
      <c r="I37" s="96">
        <v>7902</v>
      </c>
      <c r="J37" s="96">
        <v>17988</v>
      </c>
      <c r="K37" s="96">
        <v>5515</v>
      </c>
      <c r="L37" s="96">
        <v>249</v>
      </c>
      <c r="M37" s="96">
        <v>1406</v>
      </c>
      <c r="N37" s="96">
        <v>615</v>
      </c>
      <c r="O37" s="96">
        <v>16</v>
      </c>
      <c r="P37" s="96">
        <v>7</v>
      </c>
      <c r="Q37" s="96">
        <v>642</v>
      </c>
      <c r="R37" s="96"/>
      <c r="S37" s="97">
        <v>77829</v>
      </c>
      <c r="T37" s="97">
        <v>3582</v>
      </c>
    </row>
    <row r="38" spans="1:20" s="44" customFormat="1" ht="18" customHeight="1" x14ac:dyDescent="0.35">
      <c r="A38" s="92" t="s">
        <v>60</v>
      </c>
      <c r="B38" s="93">
        <v>839</v>
      </c>
      <c r="C38" s="93">
        <v>7</v>
      </c>
      <c r="D38" s="93">
        <v>1869</v>
      </c>
      <c r="E38" s="93">
        <v>3261</v>
      </c>
      <c r="F38" s="93">
        <v>1041</v>
      </c>
      <c r="G38" s="93">
        <v>29</v>
      </c>
      <c r="H38" s="93">
        <v>90</v>
      </c>
      <c r="I38" s="93">
        <v>1674</v>
      </c>
      <c r="J38" s="93">
        <v>2700</v>
      </c>
      <c r="K38" s="93">
        <v>1079</v>
      </c>
      <c r="L38" s="93">
        <v>82</v>
      </c>
      <c r="M38" s="93">
        <v>325</v>
      </c>
      <c r="N38" s="93">
        <v>138</v>
      </c>
      <c r="O38" s="93">
        <v>3</v>
      </c>
      <c r="P38" s="93"/>
      <c r="Q38" s="93">
        <v>38</v>
      </c>
      <c r="R38" s="93"/>
      <c r="S38" s="94">
        <v>13175</v>
      </c>
      <c r="T38" s="94">
        <v>813</v>
      </c>
    </row>
    <row r="39" spans="1:20" s="44" customFormat="1" ht="18" customHeight="1" x14ac:dyDescent="0.35">
      <c r="A39" s="95" t="s">
        <v>61</v>
      </c>
      <c r="B39" s="96">
        <v>3064</v>
      </c>
      <c r="C39" s="96">
        <v>42</v>
      </c>
      <c r="D39" s="96">
        <v>7740</v>
      </c>
      <c r="E39" s="96">
        <v>13043</v>
      </c>
      <c r="F39" s="96">
        <v>4860</v>
      </c>
      <c r="G39" s="96">
        <v>152</v>
      </c>
      <c r="H39" s="96">
        <v>428</v>
      </c>
      <c r="I39" s="96">
        <v>5276</v>
      </c>
      <c r="J39" s="96">
        <v>8922</v>
      </c>
      <c r="K39" s="96">
        <v>3213</v>
      </c>
      <c r="L39" s="96">
        <v>228</v>
      </c>
      <c r="M39" s="96">
        <v>1296</v>
      </c>
      <c r="N39" s="96">
        <v>611</v>
      </c>
      <c r="O39" s="96">
        <v>17</v>
      </c>
      <c r="P39" s="96"/>
      <c r="Q39" s="96">
        <v>136</v>
      </c>
      <c r="R39" s="96"/>
      <c r="S39" s="97">
        <v>49028</v>
      </c>
      <c r="T39" s="97">
        <v>1859</v>
      </c>
    </row>
    <row r="40" spans="1:20" s="44" customFormat="1" ht="18" customHeight="1" x14ac:dyDescent="0.35">
      <c r="A40" s="92" t="s">
        <v>62</v>
      </c>
      <c r="B40" s="93">
        <v>184</v>
      </c>
      <c r="C40" s="93">
        <v>2</v>
      </c>
      <c r="D40" s="93">
        <v>357</v>
      </c>
      <c r="E40" s="93">
        <v>577</v>
      </c>
      <c r="F40" s="93">
        <v>212</v>
      </c>
      <c r="G40" s="93"/>
      <c r="H40" s="93">
        <v>13</v>
      </c>
      <c r="I40" s="93">
        <v>216</v>
      </c>
      <c r="J40" s="93">
        <v>342</v>
      </c>
      <c r="K40" s="93">
        <v>158</v>
      </c>
      <c r="L40" s="93">
        <v>16</v>
      </c>
      <c r="M40" s="93">
        <v>63</v>
      </c>
      <c r="N40" s="93">
        <v>19</v>
      </c>
      <c r="O40" s="93">
        <v>1</v>
      </c>
      <c r="P40" s="93"/>
      <c r="Q40" s="93"/>
      <c r="R40" s="93"/>
      <c r="S40" s="94">
        <v>2160</v>
      </c>
      <c r="T40" s="94">
        <v>106</v>
      </c>
    </row>
    <row r="41" spans="1:20" s="44" customFormat="1" ht="18" customHeight="1" x14ac:dyDescent="0.35">
      <c r="A41" s="95" t="s">
        <v>63</v>
      </c>
      <c r="B41" s="96">
        <v>229</v>
      </c>
      <c r="C41" s="96">
        <v>1</v>
      </c>
      <c r="D41" s="96">
        <v>350</v>
      </c>
      <c r="E41" s="96">
        <v>612</v>
      </c>
      <c r="F41" s="96">
        <v>213</v>
      </c>
      <c r="G41" s="96">
        <v>3</v>
      </c>
      <c r="H41" s="96">
        <v>26</v>
      </c>
      <c r="I41" s="96">
        <v>233</v>
      </c>
      <c r="J41" s="96">
        <v>358</v>
      </c>
      <c r="K41" s="96">
        <v>120</v>
      </c>
      <c r="L41" s="96">
        <v>15</v>
      </c>
      <c r="M41" s="96">
        <v>74</v>
      </c>
      <c r="N41" s="96">
        <v>43</v>
      </c>
      <c r="O41" s="96"/>
      <c r="P41" s="96"/>
      <c r="Q41" s="96"/>
      <c r="R41" s="96"/>
      <c r="S41" s="97">
        <v>2277</v>
      </c>
      <c r="T41" s="97">
        <v>135</v>
      </c>
    </row>
    <row r="42" spans="1:20" s="44" customFormat="1" ht="18" customHeight="1" x14ac:dyDescent="0.35">
      <c r="A42" s="92" t="s">
        <v>64</v>
      </c>
      <c r="B42" s="93">
        <v>714</v>
      </c>
      <c r="C42" s="93">
        <v>8</v>
      </c>
      <c r="D42" s="93">
        <v>1540</v>
      </c>
      <c r="E42" s="93">
        <v>2573</v>
      </c>
      <c r="F42" s="93">
        <v>999</v>
      </c>
      <c r="G42" s="93">
        <v>41</v>
      </c>
      <c r="H42" s="93">
        <v>103</v>
      </c>
      <c r="I42" s="93">
        <v>1388</v>
      </c>
      <c r="J42" s="93">
        <v>2128</v>
      </c>
      <c r="K42" s="93">
        <v>846</v>
      </c>
      <c r="L42" s="93">
        <v>56</v>
      </c>
      <c r="M42" s="93">
        <v>273</v>
      </c>
      <c r="N42" s="93">
        <v>121</v>
      </c>
      <c r="O42" s="93">
        <v>2</v>
      </c>
      <c r="P42" s="93"/>
      <c r="Q42" s="93">
        <v>31</v>
      </c>
      <c r="R42" s="93"/>
      <c r="S42" s="94">
        <v>10823</v>
      </c>
      <c r="T42" s="94">
        <v>703</v>
      </c>
    </row>
    <row r="43" spans="1:20" s="44" customFormat="1" ht="18" customHeight="1" x14ac:dyDescent="0.35">
      <c r="A43" s="95" t="s">
        <v>65</v>
      </c>
      <c r="B43" s="96">
        <v>357</v>
      </c>
      <c r="C43" s="96">
        <v>5</v>
      </c>
      <c r="D43" s="96">
        <v>759</v>
      </c>
      <c r="E43" s="96">
        <v>1258</v>
      </c>
      <c r="F43" s="96">
        <v>377</v>
      </c>
      <c r="G43" s="96">
        <v>4</v>
      </c>
      <c r="H43" s="96">
        <v>43</v>
      </c>
      <c r="I43" s="96">
        <v>470</v>
      </c>
      <c r="J43" s="96">
        <v>1168</v>
      </c>
      <c r="K43" s="96">
        <v>373</v>
      </c>
      <c r="L43" s="96">
        <v>11</v>
      </c>
      <c r="M43" s="96">
        <v>91</v>
      </c>
      <c r="N43" s="96">
        <v>54</v>
      </c>
      <c r="O43" s="96"/>
      <c r="P43" s="96"/>
      <c r="Q43" s="96">
        <v>6</v>
      </c>
      <c r="R43" s="96"/>
      <c r="S43" s="97">
        <v>4976</v>
      </c>
      <c r="T43" s="97">
        <v>323</v>
      </c>
    </row>
    <row r="44" spans="1:20" s="44" customFormat="1" ht="18" customHeight="1" x14ac:dyDescent="0.35">
      <c r="A44" s="92" t="s">
        <v>66</v>
      </c>
      <c r="B44" s="93">
        <v>6112</v>
      </c>
      <c r="C44" s="93">
        <v>91</v>
      </c>
      <c r="D44" s="93">
        <v>15649</v>
      </c>
      <c r="E44" s="93">
        <v>32195</v>
      </c>
      <c r="F44" s="93">
        <v>9864</v>
      </c>
      <c r="G44" s="93">
        <v>337</v>
      </c>
      <c r="H44" s="93">
        <v>1012</v>
      </c>
      <c r="I44" s="93">
        <v>12949</v>
      </c>
      <c r="J44" s="93">
        <v>22595</v>
      </c>
      <c r="K44" s="93">
        <v>7236</v>
      </c>
      <c r="L44" s="93">
        <v>344</v>
      </c>
      <c r="M44" s="93">
        <v>1962</v>
      </c>
      <c r="N44" s="93">
        <v>868</v>
      </c>
      <c r="O44" s="93">
        <v>28</v>
      </c>
      <c r="P44" s="93">
        <v>23</v>
      </c>
      <c r="Q44" s="93">
        <v>2884</v>
      </c>
      <c r="R44" s="93"/>
      <c r="S44" s="94">
        <v>114149</v>
      </c>
      <c r="T44" s="94">
        <v>5006</v>
      </c>
    </row>
    <row r="45" spans="1:20" s="44" customFormat="1" ht="18" customHeight="1" x14ac:dyDescent="0.35">
      <c r="A45" s="95" t="s">
        <v>67</v>
      </c>
      <c r="B45" s="96">
        <v>1778</v>
      </c>
      <c r="C45" s="96">
        <v>15</v>
      </c>
      <c r="D45" s="96">
        <v>4067</v>
      </c>
      <c r="E45" s="96">
        <v>4027</v>
      </c>
      <c r="F45" s="96">
        <v>1260</v>
      </c>
      <c r="G45" s="96">
        <v>14</v>
      </c>
      <c r="H45" s="96">
        <v>144</v>
      </c>
      <c r="I45" s="96">
        <v>1483</v>
      </c>
      <c r="J45" s="96">
        <v>2607</v>
      </c>
      <c r="K45" s="96">
        <v>679</v>
      </c>
      <c r="L45" s="96">
        <v>87</v>
      </c>
      <c r="M45" s="96">
        <v>539</v>
      </c>
      <c r="N45" s="96">
        <v>203</v>
      </c>
      <c r="O45" s="96">
        <v>7</v>
      </c>
      <c r="P45" s="96"/>
      <c r="Q45" s="96">
        <v>23</v>
      </c>
      <c r="R45" s="96"/>
      <c r="S45" s="97">
        <v>16933</v>
      </c>
      <c r="T45" s="97">
        <v>448</v>
      </c>
    </row>
    <row r="46" spans="1:20" s="44" customFormat="1" ht="18" customHeight="1" x14ac:dyDescent="0.35">
      <c r="A46" s="92" t="s">
        <v>68</v>
      </c>
      <c r="B46" s="93">
        <v>1481</v>
      </c>
      <c r="C46" s="93">
        <v>15</v>
      </c>
      <c r="D46" s="93">
        <v>3659</v>
      </c>
      <c r="E46" s="93">
        <v>6837</v>
      </c>
      <c r="F46" s="93">
        <v>2318</v>
      </c>
      <c r="G46" s="93">
        <v>43</v>
      </c>
      <c r="H46" s="93">
        <v>288</v>
      </c>
      <c r="I46" s="93">
        <v>2878</v>
      </c>
      <c r="J46" s="93">
        <v>5450</v>
      </c>
      <c r="K46" s="93">
        <v>1833</v>
      </c>
      <c r="L46" s="93">
        <v>81</v>
      </c>
      <c r="M46" s="93">
        <v>547</v>
      </c>
      <c r="N46" s="93">
        <v>266</v>
      </c>
      <c r="O46" s="93">
        <v>2</v>
      </c>
      <c r="P46" s="93"/>
      <c r="Q46" s="93">
        <v>129</v>
      </c>
      <c r="R46" s="93"/>
      <c r="S46" s="94">
        <v>25827</v>
      </c>
      <c r="T46" s="94">
        <v>1276</v>
      </c>
    </row>
    <row r="47" spans="1:20" s="44" customFormat="1" ht="18" customHeight="1" x14ac:dyDescent="0.35">
      <c r="A47" s="95" t="s">
        <v>69</v>
      </c>
      <c r="B47" s="96">
        <v>1058</v>
      </c>
      <c r="C47" s="96">
        <v>13</v>
      </c>
      <c r="D47" s="96">
        <v>2224</v>
      </c>
      <c r="E47" s="96">
        <v>3041</v>
      </c>
      <c r="F47" s="96">
        <v>1253</v>
      </c>
      <c r="G47" s="96">
        <v>41</v>
      </c>
      <c r="H47" s="96">
        <v>141</v>
      </c>
      <c r="I47" s="96">
        <v>1833</v>
      </c>
      <c r="J47" s="96">
        <v>2403</v>
      </c>
      <c r="K47" s="96">
        <v>913</v>
      </c>
      <c r="L47" s="96">
        <v>96</v>
      </c>
      <c r="M47" s="96">
        <v>384</v>
      </c>
      <c r="N47" s="96">
        <v>162</v>
      </c>
      <c r="O47" s="96">
        <v>4</v>
      </c>
      <c r="P47" s="96"/>
      <c r="Q47" s="96">
        <v>40</v>
      </c>
      <c r="R47" s="96"/>
      <c r="S47" s="97">
        <v>13606</v>
      </c>
      <c r="T47" s="97">
        <v>516</v>
      </c>
    </row>
    <row r="48" spans="1:20" s="44" customFormat="1" ht="18" customHeight="1" x14ac:dyDescent="0.35">
      <c r="A48" s="92" t="s">
        <v>70</v>
      </c>
      <c r="B48" s="93">
        <v>1296</v>
      </c>
      <c r="C48" s="93">
        <v>4</v>
      </c>
      <c r="D48" s="93">
        <v>2649</v>
      </c>
      <c r="E48" s="93">
        <v>3450</v>
      </c>
      <c r="F48" s="93">
        <v>1115</v>
      </c>
      <c r="G48" s="93">
        <v>84</v>
      </c>
      <c r="H48" s="93">
        <v>215</v>
      </c>
      <c r="I48" s="93">
        <v>1020</v>
      </c>
      <c r="J48" s="93">
        <v>4466</v>
      </c>
      <c r="K48" s="93">
        <v>1769</v>
      </c>
      <c r="L48" s="93">
        <v>98</v>
      </c>
      <c r="M48" s="93">
        <v>436</v>
      </c>
      <c r="N48" s="93">
        <v>202</v>
      </c>
      <c r="O48" s="93">
        <v>12</v>
      </c>
      <c r="P48" s="93"/>
      <c r="Q48" s="93">
        <v>115</v>
      </c>
      <c r="R48" s="93"/>
      <c r="S48" s="94">
        <v>16931</v>
      </c>
      <c r="T48" s="94">
        <v>1376</v>
      </c>
    </row>
    <row r="49" spans="1:20" s="44" customFormat="1" ht="18" customHeight="1" x14ac:dyDescent="0.35">
      <c r="A49" s="95" t="s">
        <v>71</v>
      </c>
      <c r="B49" s="96">
        <v>722</v>
      </c>
      <c r="C49" s="96">
        <v>4</v>
      </c>
      <c r="D49" s="96">
        <v>1385</v>
      </c>
      <c r="E49" s="96">
        <v>1872</v>
      </c>
      <c r="F49" s="96">
        <v>683</v>
      </c>
      <c r="G49" s="96">
        <v>2</v>
      </c>
      <c r="H49" s="96">
        <v>46</v>
      </c>
      <c r="I49" s="96">
        <v>816</v>
      </c>
      <c r="J49" s="96">
        <v>1067</v>
      </c>
      <c r="K49" s="96">
        <v>315</v>
      </c>
      <c r="L49" s="96">
        <v>43</v>
      </c>
      <c r="M49" s="96">
        <v>225</v>
      </c>
      <c r="N49" s="96">
        <v>90</v>
      </c>
      <c r="O49" s="96">
        <v>2</v>
      </c>
      <c r="P49" s="96"/>
      <c r="Q49" s="96">
        <v>7</v>
      </c>
      <c r="R49" s="96"/>
      <c r="S49" s="97">
        <v>7279</v>
      </c>
      <c r="T49" s="97">
        <v>178</v>
      </c>
    </row>
    <row r="50" spans="1:20" s="44" customFormat="1" ht="18" customHeight="1" x14ac:dyDescent="0.35">
      <c r="A50" s="92" t="s">
        <v>72</v>
      </c>
      <c r="B50" s="93">
        <v>679</v>
      </c>
      <c r="C50" s="93">
        <v>7</v>
      </c>
      <c r="D50" s="93">
        <v>1790</v>
      </c>
      <c r="E50" s="93">
        <v>4816</v>
      </c>
      <c r="F50" s="93">
        <v>1541</v>
      </c>
      <c r="G50" s="93">
        <v>33</v>
      </c>
      <c r="H50" s="93">
        <v>73</v>
      </c>
      <c r="I50" s="93">
        <v>1622</v>
      </c>
      <c r="J50" s="93">
        <v>2497</v>
      </c>
      <c r="K50" s="93">
        <v>669</v>
      </c>
      <c r="L50" s="93">
        <v>38</v>
      </c>
      <c r="M50" s="93">
        <v>210</v>
      </c>
      <c r="N50" s="93">
        <v>101</v>
      </c>
      <c r="O50" s="93">
        <v>5</v>
      </c>
      <c r="P50" s="93"/>
      <c r="Q50" s="93">
        <v>19</v>
      </c>
      <c r="R50" s="93">
        <v>2</v>
      </c>
      <c r="S50" s="94">
        <v>14102</v>
      </c>
      <c r="T50" s="94">
        <v>364</v>
      </c>
    </row>
    <row r="51" spans="1:20" s="44" customFormat="1" ht="18" customHeight="1" x14ac:dyDescent="0.35">
      <c r="A51" s="95" t="s">
        <v>73</v>
      </c>
      <c r="B51" s="96">
        <v>142</v>
      </c>
      <c r="C51" s="96"/>
      <c r="D51" s="96">
        <v>198</v>
      </c>
      <c r="E51" s="96">
        <v>365</v>
      </c>
      <c r="F51" s="96">
        <v>127</v>
      </c>
      <c r="G51" s="96">
        <v>2</v>
      </c>
      <c r="H51" s="96">
        <v>4</v>
      </c>
      <c r="I51" s="96">
        <v>91</v>
      </c>
      <c r="J51" s="96">
        <v>165</v>
      </c>
      <c r="K51" s="96">
        <v>49</v>
      </c>
      <c r="L51" s="96">
        <v>3</v>
      </c>
      <c r="M51" s="96">
        <v>30</v>
      </c>
      <c r="N51" s="96">
        <v>20</v>
      </c>
      <c r="O51" s="96">
        <v>1</v>
      </c>
      <c r="P51" s="96"/>
      <c r="Q51" s="96">
        <v>2</v>
      </c>
      <c r="R51" s="96"/>
      <c r="S51" s="97">
        <v>1199</v>
      </c>
      <c r="T51" s="97">
        <v>36</v>
      </c>
    </row>
    <row r="52" spans="1:20" s="44" customFormat="1" ht="18" customHeight="1" x14ac:dyDescent="0.35">
      <c r="A52" s="92" t="s">
        <v>74</v>
      </c>
      <c r="B52" s="93">
        <v>1480</v>
      </c>
      <c r="C52" s="93">
        <v>18</v>
      </c>
      <c r="D52" s="93">
        <v>3730</v>
      </c>
      <c r="E52" s="93">
        <v>6866</v>
      </c>
      <c r="F52" s="93">
        <v>2630</v>
      </c>
      <c r="G52" s="93">
        <v>99</v>
      </c>
      <c r="H52" s="93">
        <v>325</v>
      </c>
      <c r="I52" s="93">
        <v>3367</v>
      </c>
      <c r="J52" s="93">
        <v>5794</v>
      </c>
      <c r="K52" s="93">
        <v>2403</v>
      </c>
      <c r="L52" s="93">
        <v>127</v>
      </c>
      <c r="M52" s="93">
        <v>642</v>
      </c>
      <c r="N52" s="93">
        <v>339</v>
      </c>
      <c r="O52" s="93">
        <v>2</v>
      </c>
      <c r="P52" s="93"/>
      <c r="Q52" s="93">
        <v>162</v>
      </c>
      <c r="R52" s="93"/>
      <c r="S52" s="94">
        <v>27984</v>
      </c>
      <c r="T52" s="94">
        <v>1749</v>
      </c>
    </row>
    <row r="53" spans="1:20" ht="18" x14ac:dyDescent="0.35">
      <c r="A53" s="95" t="s">
        <v>75</v>
      </c>
      <c r="B53" s="96">
        <v>555</v>
      </c>
      <c r="C53" s="96">
        <v>7</v>
      </c>
      <c r="D53" s="96">
        <v>1098</v>
      </c>
      <c r="E53" s="96">
        <v>2117</v>
      </c>
      <c r="F53" s="96">
        <v>869</v>
      </c>
      <c r="G53" s="96">
        <v>26</v>
      </c>
      <c r="H53" s="96">
        <v>76</v>
      </c>
      <c r="I53" s="96">
        <v>709</v>
      </c>
      <c r="J53" s="96">
        <v>1405</v>
      </c>
      <c r="K53" s="96">
        <v>538</v>
      </c>
      <c r="L53" s="96">
        <v>54</v>
      </c>
      <c r="M53" s="96">
        <v>212</v>
      </c>
      <c r="N53" s="96">
        <v>81</v>
      </c>
      <c r="O53" s="96">
        <v>4</v>
      </c>
      <c r="P53" s="96"/>
      <c r="Q53" s="96">
        <v>20</v>
      </c>
      <c r="R53" s="96"/>
      <c r="S53" s="97">
        <v>7771</v>
      </c>
      <c r="T53" s="97">
        <v>368</v>
      </c>
    </row>
    <row r="54" spans="1:20" ht="18" x14ac:dyDescent="0.35">
      <c r="A54" s="92" t="s">
        <v>76</v>
      </c>
      <c r="B54" s="93">
        <v>2195</v>
      </c>
      <c r="C54" s="93">
        <v>32</v>
      </c>
      <c r="D54" s="93">
        <v>5108</v>
      </c>
      <c r="E54" s="93">
        <v>9844</v>
      </c>
      <c r="F54" s="93">
        <v>3300</v>
      </c>
      <c r="G54" s="93">
        <v>55</v>
      </c>
      <c r="H54" s="93">
        <v>348</v>
      </c>
      <c r="I54" s="93">
        <v>5564</v>
      </c>
      <c r="J54" s="93">
        <v>8850</v>
      </c>
      <c r="K54" s="93">
        <v>3414</v>
      </c>
      <c r="L54" s="93">
        <v>179</v>
      </c>
      <c r="M54" s="93">
        <v>760</v>
      </c>
      <c r="N54" s="93">
        <v>416</v>
      </c>
      <c r="O54" s="93">
        <v>6</v>
      </c>
      <c r="P54" s="93"/>
      <c r="Q54" s="93">
        <v>378</v>
      </c>
      <c r="R54" s="93"/>
      <c r="S54" s="94">
        <v>40449</v>
      </c>
      <c r="T54" s="94">
        <v>2556</v>
      </c>
    </row>
    <row r="55" spans="1:20" ht="18" x14ac:dyDescent="0.35">
      <c r="A55" s="95" t="s">
        <v>77</v>
      </c>
      <c r="B55" s="96">
        <v>272</v>
      </c>
      <c r="C55" s="96">
        <v>4</v>
      </c>
      <c r="D55" s="96">
        <v>468</v>
      </c>
      <c r="E55" s="96">
        <v>530</v>
      </c>
      <c r="F55" s="96">
        <v>219</v>
      </c>
      <c r="G55" s="96">
        <v>4</v>
      </c>
      <c r="H55" s="96">
        <v>13</v>
      </c>
      <c r="I55" s="96">
        <v>198</v>
      </c>
      <c r="J55" s="96">
        <v>399</v>
      </c>
      <c r="K55" s="96">
        <v>130</v>
      </c>
      <c r="L55" s="96">
        <v>11</v>
      </c>
      <c r="M55" s="96">
        <v>76</v>
      </c>
      <c r="N55" s="96">
        <v>37</v>
      </c>
      <c r="O55" s="96">
        <v>3</v>
      </c>
      <c r="P55" s="96"/>
      <c r="Q55" s="96">
        <v>5</v>
      </c>
      <c r="R55" s="96"/>
      <c r="S55" s="97">
        <v>2369</v>
      </c>
      <c r="T55" s="97">
        <v>96</v>
      </c>
    </row>
    <row r="56" spans="1:20" ht="18" x14ac:dyDescent="0.35">
      <c r="A56" s="92" t="s">
        <v>78</v>
      </c>
      <c r="B56" s="93">
        <v>823</v>
      </c>
      <c r="C56" s="93">
        <v>6</v>
      </c>
      <c r="D56" s="93">
        <v>1884</v>
      </c>
      <c r="E56" s="93">
        <v>3606</v>
      </c>
      <c r="F56" s="93">
        <v>1216</v>
      </c>
      <c r="G56" s="93">
        <v>37</v>
      </c>
      <c r="H56" s="93">
        <v>149</v>
      </c>
      <c r="I56" s="93">
        <v>1878</v>
      </c>
      <c r="J56" s="93">
        <v>3469</v>
      </c>
      <c r="K56" s="93">
        <v>1248</v>
      </c>
      <c r="L56" s="93">
        <v>55</v>
      </c>
      <c r="M56" s="93">
        <v>316</v>
      </c>
      <c r="N56" s="93">
        <v>138</v>
      </c>
      <c r="O56" s="93">
        <v>4</v>
      </c>
      <c r="P56" s="93"/>
      <c r="Q56" s="93">
        <v>131</v>
      </c>
      <c r="R56" s="93"/>
      <c r="S56" s="94">
        <v>14960</v>
      </c>
      <c r="T56" s="94">
        <v>880</v>
      </c>
    </row>
    <row r="57" spans="1:20" ht="18" x14ac:dyDescent="0.35">
      <c r="A57" s="95" t="s">
        <v>79</v>
      </c>
      <c r="B57" s="96">
        <v>1397</v>
      </c>
      <c r="C57" s="96">
        <v>23</v>
      </c>
      <c r="D57" s="96">
        <v>3288</v>
      </c>
      <c r="E57" s="96">
        <v>4654</v>
      </c>
      <c r="F57" s="96">
        <v>1634</v>
      </c>
      <c r="G57" s="96">
        <v>29</v>
      </c>
      <c r="H57" s="96">
        <v>112</v>
      </c>
      <c r="I57" s="96">
        <v>1660</v>
      </c>
      <c r="J57" s="96">
        <v>2897</v>
      </c>
      <c r="K57" s="96">
        <v>948</v>
      </c>
      <c r="L57" s="96">
        <v>92</v>
      </c>
      <c r="M57" s="96">
        <v>378</v>
      </c>
      <c r="N57" s="96">
        <v>178</v>
      </c>
      <c r="O57" s="96">
        <v>3</v>
      </c>
      <c r="P57" s="96"/>
      <c r="Q57" s="96">
        <v>27</v>
      </c>
      <c r="R57" s="96"/>
      <c r="S57" s="97">
        <v>17320</v>
      </c>
      <c r="T57" s="97">
        <v>646</v>
      </c>
    </row>
    <row r="58" spans="1:20" ht="18" x14ac:dyDescent="0.35">
      <c r="A58" s="92" t="s">
        <v>80</v>
      </c>
      <c r="B58" s="93">
        <v>885</v>
      </c>
      <c r="C58" s="93">
        <v>6</v>
      </c>
      <c r="D58" s="93">
        <v>2037</v>
      </c>
      <c r="E58" s="93">
        <v>3916</v>
      </c>
      <c r="F58" s="93">
        <v>1532</v>
      </c>
      <c r="G58" s="93">
        <v>60</v>
      </c>
      <c r="H58" s="93">
        <v>133</v>
      </c>
      <c r="I58" s="93">
        <v>1970</v>
      </c>
      <c r="J58" s="93">
        <v>2577</v>
      </c>
      <c r="K58" s="93">
        <v>1087</v>
      </c>
      <c r="L58" s="93">
        <v>83</v>
      </c>
      <c r="M58" s="93">
        <v>415</v>
      </c>
      <c r="N58" s="93">
        <v>196</v>
      </c>
      <c r="O58" s="93">
        <v>2</v>
      </c>
      <c r="P58" s="93"/>
      <c r="Q58" s="93">
        <v>106</v>
      </c>
      <c r="R58" s="93"/>
      <c r="S58" s="94">
        <v>15005</v>
      </c>
      <c r="T58" s="94">
        <v>729</v>
      </c>
    </row>
    <row r="59" spans="1:20" ht="18" x14ac:dyDescent="0.35">
      <c r="A59" s="95" t="s">
        <v>81</v>
      </c>
      <c r="B59" s="96">
        <v>527</v>
      </c>
      <c r="C59" s="96">
        <v>3</v>
      </c>
      <c r="D59" s="96">
        <v>1090</v>
      </c>
      <c r="E59" s="96">
        <v>1498</v>
      </c>
      <c r="F59" s="96">
        <v>514</v>
      </c>
      <c r="G59" s="96">
        <v>21</v>
      </c>
      <c r="H59" s="96">
        <v>63</v>
      </c>
      <c r="I59" s="96">
        <v>832</v>
      </c>
      <c r="J59" s="96">
        <v>1622</v>
      </c>
      <c r="K59" s="96">
        <v>567</v>
      </c>
      <c r="L59" s="96">
        <v>39</v>
      </c>
      <c r="M59" s="96">
        <v>194</v>
      </c>
      <c r="N59" s="96">
        <v>87</v>
      </c>
      <c r="O59" s="96">
        <v>2</v>
      </c>
      <c r="P59" s="96"/>
      <c r="Q59" s="96">
        <v>16</v>
      </c>
      <c r="R59" s="96"/>
      <c r="S59" s="97">
        <v>7075</v>
      </c>
      <c r="T59" s="97">
        <v>432</v>
      </c>
    </row>
    <row r="60" spans="1:20" ht="18" x14ac:dyDescent="0.35">
      <c r="A60" s="92" t="s">
        <v>82</v>
      </c>
      <c r="B60" s="93">
        <v>544</v>
      </c>
      <c r="C60" s="93">
        <v>6</v>
      </c>
      <c r="D60" s="93">
        <v>883</v>
      </c>
      <c r="E60" s="93">
        <v>1003</v>
      </c>
      <c r="F60" s="93">
        <v>403</v>
      </c>
      <c r="G60" s="93">
        <v>46</v>
      </c>
      <c r="H60" s="93">
        <v>64</v>
      </c>
      <c r="I60" s="93">
        <v>385</v>
      </c>
      <c r="J60" s="93">
        <v>777</v>
      </c>
      <c r="K60" s="93">
        <v>313</v>
      </c>
      <c r="L60" s="93">
        <v>20</v>
      </c>
      <c r="M60" s="93">
        <v>128</v>
      </c>
      <c r="N60" s="93">
        <v>68</v>
      </c>
      <c r="O60" s="93">
        <v>3</v>
      </c>
      <c r="P60" s="93"/>
      <c r="Q60" s="93">
        <v>3</v>
      </c>
      <c r="R60" s="93"/>
      <c r="S60" s="94">
        <v>4646</v>
      </c>
      <c r="T60" s="94">
        <v>295</v>
      </c>
    </row>
    <row r="61" spans="1:20" ht="18" x14ac:dyDescent="0.35">
      <c r="A61" s="95" t="s">
        <v>83</v>
      </c>
      <c r="B61" s="96">
        <v>633</v>
      </c>
      <c r="C61" s="96">
        <v>16</v>
      </c>
      <c r="D61" s="96">
        <v>1154</v>
      </c>
      <c r="E61" s="96">
        <v>1525</v>
      </c>
      <c r="F61" s="96">
        <v>532</v>
      </c>
      <c r="G61" s="96">
        <v>23</v>
      </c>
      <c r="H61" s="96">
        <v>50</v>
      </c>
      <c r="I61" s="96">
        <v>631</v>
      </c>
      <c r="J61" s="96">
        <v>1037</v>
      </c>
      <c r="K61" s="96">
        <v>291</v>
      </c>
      <c r="L61" s="96">
        <v>46</v>
      </c>
      <c r="M61" s="96">
        <v>185</v>
      </c>
      <c r="N61" s="96">
        <v>81</v>
      </c>
      <c r="O61" s="96">
        <v>2</v>
      </c>
      <c r="P61" s="96"/>
      <c r="Q61" s="96">
        <v>4</v>
      </c>
      <c r="R61" s="96"/>
      <c r="S61" s="97">
        <v>6210</v>
      </c>
      <c r="T61" s="97">
        <v>241</v>
      </c>
    </row>
    <row r="62" spans="1:20" ht="18" x14ac:dyDescent="0.35">
      <c r="A62" s="92" t="s">
        <v>84</v>
      </c>
      <c r="B62" s="93">
        <v>781</v>
      </c>
      <c r="C62" s="93">
        <v>8</v>
      </c>
      <c r="D62" s="93">
        <v>1756</v>
      </c>
      <c r="E62" s="93">
        <v>2797</v>
      </c>
      <c r="F62" s="93">
        <v>1016</v>
      </c>
      <c r="G62" s="93">
        <v>66</v>
      </c>
      <c r="H62" s="93">
        <v>112</v>
      </c>
      <c r="I62" s="93">
        <v>924</v>
      </c>
      <c r="J62" s="93">
        <v>1923</v>
      </c>
      <c r="K62" s="93">
        <v>657</v>
      </c>
      <c r="L62" s="93">
        <v>70</v>
      </c>
      <c r="M62" s="93">
        <v>418</v>
      </c>
      <c r="N62" s="93">
        <v>192</v>
      </c>
      <c r="O62" s="93">
        <v>2</v>
      </c>
      <c r="P62" s="93"/>
      <c r="Q62" s="93">
        <v>12</v>
      </c>
      <c r="R62" s="93"/>
      <c r="S62" s="94">
        <v>10734</v>
      </c>
      <c r="T62" s="94">
        <v>541</v>
      </c>
    </row>
    <row r="63" spans="1:20" ht="18" x14ac:dyDescent="0.35">
      <c r="A63" s="95" t="s">
        <v>85</v>
      </c>
      <c r="B63" s="96">
        <v>9691</v>
      </c>
      <c r="C63" s="96">
        <v>148</v>
      </c>
      <c r="D63" s="96">
        <v>22268</v>
      </c>
      <c r="E63" s="96">
        <v>55152</v>
      </c>
      <c r="F63" s="96">
        <v>18657</v>
      </c>
      <c r="G63" s="96">
        <v>360</v>
      </c>
      <c r="H63" s="96">
        <v>1586</v>
      </c>
      <c r="I63" s="96">
        <v>30996</v>
      </c>
      <c r="J63" s="96">
        <v>42316</v>
      </c>
      <c r="K63" s="96">
        <v>14219</v>
      </c>
      <c r="L63" s="96">
        <v>477</v>
      </c>
      <c r="M63" s="96">
        <v>2379</v>
      </c>
      <c r="N63" s="96">
        <v>1058</v>
      </c>
      <c r="O63" s="96">
        <v>45</v>
      </c>
      <c r="P63" s="96">
        <v>35</v>
      </c>
      <c r="Q63" s="96">
        <v>5681</v>
      </c>
      <c r="R63" s="96">
        <v>1</v>
      </c>
      <c r="S63" s="97">
        <v>205069</v>
      </c>
      <c r="T63" s="97">
        <v>7736</v>
      </c>
    </row>
    <row r="64" spans="1:20" ht="18" x14ac:dyDescent="0.35">
      <c r="A64" s="92" t="s">
        <v>86</v>
      </c>
      <c r="B64" s="93">
        <v>352</v>
      </c>
      <c r="C64" s="93">
        <v>2</v>
      </c>
      <c r="D64" s="93">
        <v>549</v>
      </c>
      <c r="E64" s="93">
        <v>724</v>
      </c>
      <c r="F64" s="93">
        <v>293</v>
      </c>
      <c r="G64" s="93">
        <v>42</v>
      </c>
      <c r="H64" s="93">
        <v>29</v>
      </c>
      <c r="I64" s="93">
        <v>341</v>
      </c>
      <c r="J64" s="93">
        <v>543</v>
      </c>
      <c r="K64" s="93">
        <v>226</v>
      </c>
      <c r="L64" s="93">
        <v>33</v>
      </c>
      <c r="M64" s="93">
        <v>157</v>
      </c>
      <c r="N64" s="93">
        <v>80</v>
      </c>
      <c r="O64" s="93">
        <v>1</v>
      </c>
      <c r="P64" s="93"/>
      <c r="Q64" s="93">
        <v>12</v>
      </c>
      <c r="R64" s="93"/>
      <c r="S64" s="94">
        <v>3384</v>
      </c>
      <c r="T64" s="94">
        <v>179</v>
      </c>
    </row>
    <row r="65" spans="1:20" ht="18" x14ac:dyDescent="0.35">
      <c r="A65" s="95" t="s">
        <v>87</v>
      </c>
      <c r="B65" s="96">
        <v>549</v>
      </c>
      <c r="C65" s="96">
        <v>7</v>
      </c>
      <c r="D65" s="96">
        <v>982</v>
      </c>
      <c r="E65" s="96">
        <v>1689</v>
      </c>
      <c r="F65" s="96">
        <v>596</v>
      </c>
      <c r="G65" s="96">
        <v>11</v>
      </c>
      <c r="H65" s="96">
        <v>60</v>
      </c>
      <c r="I65" s="96">
        <v>823</v>
      </c>
      <c r="J65" s="96">
        <v>1493</v>
      </c>
      <c r="K65" s="96">
        <v>544</v>
      </c>
      <c r="L65" s="96">
        <v>37</v>
      </c>
      <c r="M65" s="96">
        <v>256</v>
      </c>
      <c r="N65" s="96">
        <v>127</v>
      </c>
      <c r="O65" s="96"/>
      <c r="P65" s="96"/>
      <c r="Q65" s="96">
        <v>25</v>
      </c>
      <c r="R65" s="96"/>
      <c r="S65" s="97">
        <v>7199</v>
      </c>
      <c r="T65" s="97">
        <v>499</v>
      </c>
    </row>
    <row r="66" spans="1:20" ht="18" x14ac:dyDescent="0.35">
      <c r="A66" s="92" t="s">
        <v>88</v>
      </c>
      <c r="B66" s="93">
        <v>1111</v>
      </c>
      <c r="C66" s="93">
        <v>10</v>
      </c>
      <c r="D66" s="93">
        <v>2286</v>
      </c>
      <c r="E66" s="93">
        <v>3774</v>
      </c>
      <c r="F66" s="93">
        <v>1507</v>
      </c>
      <c r="G66" s="93">
        <v>27</v>
      </c>
      <c r="H66" s="93">
        <v>159</v>
      </c>
      <c r="I66" s="93">
        <v>1856</v>
      </c>
      <c r="J66" s="93">
        <v>3074</v>
      </c>
      <c r="K66" s="93">
        <v>980</v>
      </c>
      <c r="L66" s="93">
        <v>106</v>
      </c>
      <c r="M66" s="93">
        <v>410</v>
      </c>
      <c r="N66" s="93">
        <v>191</v>
      </c>
      <c r="O66" s="93">
        <v>2</v>
      </c>
      <c r="P66" s="93">
        <v>1</v>
      </c>
      <c r="Q66" s="93">
        <v>29</v>
      </c>
      <c r="R66" s="93"/>
      <c r="S66" s="94">
        <v>15523</v>
      </c>
      <c r="T66" s="94">
        <v>753</v>
      </c>
    </row>
    <row r="67" spans="1:20" ht="18" x14ac:dyDescent="0.35">
      <c r="A67" s="95" t="s">
        <v>89</v>
      </c>
      <c r="B67" s="96">
        <v>1759</v>
      </c>
      <c r="C67" s="96">
        <v>21</v>
      </c>
      <c r="D67" s="96">
        <v>4111</v>
      </c>
      <c r="E67" s="96">
        <v>6007</v>
      </c>
      <c r="F67" s="96">
        <v>2030</v>
      </c>
      <c r="G67" s="96">
        <v>20</v>
      </c>
      <c r="H67" s="96">
        <v>222</v>
      </c>
      <c r="I67" s="96">
        <v>3178</v>
      </c>
      <c r="J67" s="96">
        <v>4268</v>
      </c>
      <c r="K67" s="96">
        <v>1402</v>
      </c>
      <c r="L67" s="96">
        <v>53</v>
      </c>
      <c r="M67" s="96">
        <v>618</v>
      </c>
      <c r="N67" s="96">
        <v>265</v>
      </c>
      <c r="O67" s="96">
        <v>16</v>
      </c>
      <c r="P67" s="96"/>
      <c r="Q67" s="96">
        <v>30</v>
      </c>
      <c r="R67" s="96"/>
      <c r="S67" s="97">
        <v>24000</v>
      </c>
      <c r="T67" s="97">
        <v>1009</v>
      </c>
    </row>
    <row r="68" spans="1:20" ht="18" x14ac:dyDescent="0.35">
      <c r="A68" s="92" t="s">
        <v>90</v>
      </c>
      <c r="B68" s="93">
        <v>2076</v>
      </c>
      <c r="C68" s="93">
        <v>28</v>
      </c>
      <c r="D68" s="93">
        <v>5984</v>
      </c>
      <c r="E68" s="93">
        <v>8904</v>
      </c>
      <c r="F68" s="93">
        <v>3332</v>
      </c>
      <c r="G68" s="93">
        <v>309</v>
      </c>
      <c r="H68" s="93">
        <v>312</v>
      </c>
      <c r="I68" s="93">
        <v>3956</v>
      </c>
      <c r="J68" s="93">
        <v>6654</v>
      </c>
      <c r="K68" s="93">
        <v>2054</v>
      </c>
      <c r="L68" s="93">
        <v>126</v>
      </c>
      <c r="M68" s="93">
        <v>717</v>
      </c>
      <c r="N68" s="93">
        <v>337</v>
      </c>
      <c r="O68" s="93">
        <v>6</v>
      </c>
      <c r="P68" s="93"/>
      <c r="Q68" s="93">
        <v>165</v>
      </c>
      <c r="R68" s="93"/>
      <c r="S68" s="94">
        <v>34960</v>
      </c>
      <c r="T68" s="94">
        <v>1271</v>
      </c>
    </row>
    <row r="69" spans="1:20" ht="18" x14ac:dyDescent="0.35">
      <c r="A69" s="95" t="s">
        <v>91</v>
      </c>
      <c r="B69" s="96">
        <v>650</v>
      </c>
      <c r="C69" s="96">
        <v>6</v>
      </c>
      <c r="D69" s="96">
        <v>1267</v>
      </c>
      <c r="E69" s="96">
        <v>1482</v>
      </c>
      <c r="F69" s="96">
        <v>568</v>
      </c>
      <c r="G69" s="96">
        <v>4</v>
      </c>
      <c r="H69" s="96">
        <v>33</v>
      </c>
      <c r="I69" s="96">
        <v>795</v>
      </c>
      <c r="J69" s="96">
        <v>803</v>
      </c>
      <c r="K69" s="96">
        <v>219</v>
      </c>
      <c r="L69" s="96">
        <v>21</v>
      </c>
      <c r="M69" s="96">
        <v>188</v>
      </c>
      <c r="N69" s="96">
        <v>76</v>
      </c>
      <c r="O69" s="96">
        <v>1</v>
      </c>
      <c r="P69" s="96"/>
      <c r="Q69" s="96">
        <v>1</v>
      </c>
      <c r="R69" s="96"/>
      <c r="S69" s="97">
        <v>6114</v>
      </c>
      <c r="T69" s="97">
        <v>133</v>
      </c>
    </row>
    <row r="70" spans="1:20" ht="18" x14ac:dyDescent="0.35">
      <c r="A70" s="92" t="s">
        <v>92</v>
      </c>
      <c r="B70" s="93">
        <v>1361</v>
      </c>
      <c r="C70" s="93">
        <v>21</v>
      </c>
      <c r="D70" s="93">
        <v>4505</v>
      </c>
      <c r="E70" s="93">
        <v>8713</v>
      </c>
      <c r="F70" s="93">
        <v>3757</v>
      </c>
      <c r="G70" s="93">
        <v>217</v>
      </c>
      <c r="H70" s="93">
        <v>402</v>
      </c>
      <c r="I70" s="93">
        <v>4745</v>
      </c>
      <c r="J70" s="93">
        <v>7016</v>
      </c>
      <c r="K70" s="93">
        <v>2016</v>
      </c>
      <c r="L70" s="93">
        <v>110</v>
      </c>
      <c r="M70" s="93">
        <v>449</v>
      </c>
      <c r="N70" s="93">
        <v>234</v>
      </c>
      <c r="O70" s="93">
        <v>4</v>
      </c>
      <c r="P70" s="93"/>
      <c r="Q70" s="93">
        <v>187</v>
      </c>
      <c r="R70" s="93"/>
      <c r="S70" s="94">
        <v>33737</v>
      </c>
      <c r="T70" s="94">
        <v>1238</v>
      </c>
    </row>
    <row r="71" spans="1:20" ht="18" x14ac:dyDescent="0.35">
      <c r="A71" s="95" t="s">
        <v>93</v>
      </c>
      <c r="B71" s="96">
        <v>922</v>
      </c>
      <c r="C71" s="96">
        <v>15</v>
      </c>
      <c r="D71" s="96">
        <v>2333</v>
      </c>
      <c r="E71" s="96">
        <v>3357</v>
      </c>
      <c r="F71" s="96">
        <v>1245</v>
      </c>
      <c r="G71" s="96">
        <v>40</v>
      </c>
      <c r="H71" s="96">
        <v>119</v>
      </c>
      <c r="I71" s="96">
        <v>1692</v>
      </c>
      <c r="J71" s="96">
        <v>3202</v>
      </c>
      <c r="K71" s="96">
        <v>1247</v>
      </c>
      <c r="L71" s="96">
        <v>56</v>
      </c>
      <c r="M71" s="96">
        <v>250</v>
      </c>
      <c r="N71" s="96">
        <v>118</v>
      </c>
      <c r="O71" s="96"/>
      <c r="P71" s="96">
        <v>5</v>
      </c>
      <c r="Q71" s="96">
        <v>737</v>
      </c>
      <c r="R71" s="96"/>
      <c r="S71" s="97">
        <v>15338</v>
      </c>
      <c r="T71" s="97">
        <v>984</v>
      </c>
    </row>
    <row r="72" spans="1:20" ht="18" x14ac:dyDescent="0.35">
      <c r="A72" s="92" t="s">
        <v>94</v>
      </c>
      <c r="B72" s="93">
        <v>223</v>
      </c>
      <c r="C72" s="93">
        <v>1</v>
      </c>
      <c r="D72" s="93">
        <v>386</v>
      </c>
      <c r="E72" s="93">
        <v>728</v>
      </c>
      <c r="F72" s="93">
        <v>271</v>
      </c>
      <c r="G72" s="93">
        <v>11</v>
      </c>
      <c r="H72" s="93">
        <v>19</v>
      </c>
      <c r="I72" s="93">
        <v>173</v>
      </c>
      <c r="J72" s="93">
        <v>356</v>
      </c>
      <c r="K72" s="93">
        <v>112</v>
      </c>
      <c r="L72" s="93">
        <v>20</v>
      </c>
      <c r="M72" s="93">
        <v>72</v>
      </c>
      <c r="N72" s="93">
        <v>18</v>
      </c>
      <c r="O72" s="93">
        <v>1</v>
      </c>
      <c r="P72" s="93"/>
      <c r="Q72" s="93"/>
      <c r="R72" s="93"/>
      <c r="S72" s="94">
        <v>2391</v>
      </c>
      <c r="T72" s="94">
        <v>94</v>
      </c>
    </row>
    <row r="73" spans="1:20" ht="18" x14ac:dyDescent="0.35">
      <c r="A73" s="95" t="s">
        <v>95</v>
      </c>
      <c r="B73" s="96">
        <v>610</v>
      </c>
      <c r="C73" s="96">
        <v>11</v>
      </c>
      <c r="D73" s="96">
        <v>1472</v>
      </c>
      <c r="E73" s="96">
        <v>2180</v>
      </c>
      <c r="F73" s="96">
        <v>843</v>
      </c>
      <c r="G73" s="96">
        <v>8</v>
      </c>
      <c r="H73" s="96">
        <v>64</v>
      </c>
      <c r="I73" s="96">
        <v>1297</v>
      </c>
      <c r="J73" s="96">
        <v>1870</v>
      </c>
      <c r="K73" s="96">
        <v>531</v>
      </c>
      <c r="L73" s="96">
        <v>41</v>
      </c>
      <c r="M73" s="96">
        <v>179</v>
      </c>
      <c r="N73" s="96">
        <v>94</v>
      </c>
      <c r="O73" s="96">
        <v>1</v>
      </c>
      <c r="P73" s="96"/>
      <c r="Q73" s="96">
        <v>20</v>
      </c>
      <c r="R73" s="96"/>
      <c r="S73" s="97">
        <v>9221</v>
      </c>
      <c r="T73" s="97">
        <v>362</v>
      </c>
    </row>
    <row r="74" spans="1:20" ht="18" x14ac:dyDescent="0.35">
      <c r="A74" s="92" t="s">
        <v>96</v>
      </c>
      <c r="B74" s="93">
        <v>802</v>
      </c>
      <c r="C74" s="93">
        <v>7</v>
      </c>
      <c r="D74" s="93">
        <v>1738</v>
      </c>
      <c r="E74" s="93">
        <v>3032</v>
      </c>
      <c r="F74" s="93">
        <v>1313</v>
      </c>
      <c r="G74" s="93">
        <v>38</v>
      </c>
      <c r="H74" s="93">
        <v>93</v>
      </c>
      <c r="I74" s="93">
        <v>1966</v>
      </c>
      <c r="J74" s="93">
        <v>2465</v>
      </c>
      <c r="K74" s="93">
        <v>779</v>
      </c>
      <c r="L74" s="93">
        <v>59</v>
      </c>
      <c r="M74" s="93">
        <v>284</v>
      </c>
      <c r="N74" s="93">
        <v>162</v>
      </c>
      <c r="O74" s="93">
        <v>2</v>
      </c>
      <c r="P74" s="93"/>
      <c r="Q74" s="93">
        <v>30</v>
      </c>
      <c r="R74" s="93"/>
      <c r="S74" s="94">
        <v>12770</v>
      </c>
      <c r="T74" s="94">
        <v>529</v>
      </c>
    </row>
    <row r="75" spans="1:20" ht="18" x14ac:dyDescent="0.35">
      <c r="A75" s="95" t="s">
        <v>97</v>
      </c>
      <c r="B75" s="96">
        <v>250</v>
      </c>
      <c r="C75" s="96">
        <v>3</v>
      </c>
      <c r="D75" s="96">
        <v>476</v>
      </c>
      <c r="E75" s="96">
        <v>661</v>
      </c>
      <c r="F75" s="96">
        <v>254</v>
      </c>
      <c r="G75" s="96">
        <v>3</v>
      </c>
      <c r="H75" s="96">
        <v>24</v>
      </c>
      <c r="I75" s="96">
        <v>271</v>
      </c>
      <c r="J75" s="96">
        <v>490</v>
      </c>
      <c r="K75" s="96">
        <v>140</v>
      </c>
      <c r="L75" s="96">
        <v>19</v>
      </c>
      <c r="M75" s="96">
        <v>91</v>
      </c>
      <c r="N75" s="96">
        <v>64</v>
      </c>
      <c r="O75" s="96"/>
      <c r="P75" s="96"/>
      <c r="Q75" s="96">
        <v>2</v>
      </c>
      <c r="R75" s="96"/>
      <c r="S75" s="97">
        <v>2748</v>
      </c>
      <c r="T75" s="97">
        <v>140</v>
      </c>
    </row>
    <row r="76" spans="1:20" ht="18" x14ac:dyDescent="0.35">
      <c r="A76" s="92" t="s">
        <v>98</v>
      </c>
      <c r="B76" s="93">
        <v>714</v>
      </c>
      <c r="C76" s="93">
        <v>4</v>
      </c>
      <c r="D76" s="93">
        <v>1361</v>
      </c>
      <c r="E76" s="93">
        <v>2315</v>
      </c>
      <c r="F76" s="93">
        <v>878</v>
      </c>
      <c r="G76" s="93">
        <v>36</v>
      </c>
      <c r="H76" s="93">
        <v>87</v>
      </c>
      <c r="I76" s="93">
        <v>1094</v>
      </c>
      <c r="J76" s="93">
        <v>1414</v>
      </c>
      <c r="K76" s="93">
        <v>534</v>
      </c>
      <c r="L76" s="93">
        <v>51</v>
      </c>
      <c r="M76" s="93">
        <v>283</v>
      </c>
      <c r="N76" s="93">
        <v>141</v>
      </c>
      <c r="O76" s="93">
        <v>3</v>
      </c>
      <c r="P76" s="93"/>
      <c r="Q76" s="93">
        <v>31</v>
      </c>
      <c r="R76" s="93"/>
      <c r="S76" s="94">
        <v>8946</v>
      </c>
      <c r="T76" s="94">
        <v>427</v>
      </c>
    </row>
    <row r="77" spans="1:20" ht="18" x14ac:dyDescent="0.35">
      <c r="A77" s="95" t="s">
        <v>99</v>
      </c>
      <c r="B77" s="96">
        <v>2354</v>
      </c>
      <c r="C77" s="96">
        <v>44</v>
      </c>
      <c r="D77" s="96">
        <v>7369</v>
      </c>
      <c r="E77" s="96">
        <v>9511</v>
      </c>
      <c r="F77" s="96">
        <v>3243</v>
      </c>
      <c r="G77" s="96">
        <v>128</v>
      </c>
      <c r="H77" s="96">
        <v>371</v>
      </c>
      <c r="I77" s="96">
        <v>4721</v>
      </c>
      <c r="J77" s="96">
        <v>7347</v>
      </c>
      <c r="K77" s="96">
        <v>2468</v>
      </c>
      <c r="L77" s="96">
        <v>123</v>
      </c>
      <c r="M77" s="96">
        <v>666</v>
      </c>
      <c r="N77" s="96">
        <v>287</v>
      </c>
      <c r="O77" s="96">
        <v>9</v>
      </c>
      <c r="P77" s="96"/>
      <c r="Q77" s="96">
        <v>112</v>
      </c>
      <c r="R77" s="96"/>
      <c r="S77" s="97">
        <v>38753</v>
      </c>
      <c r="T77" s="97">
        <v>1521</v>
      </c>
    </row>
    <row r="78" spans="1:20" ht="18" x14ac:dyDescent="0.35">
      <c r="A78" s="92" t="s">
        <v>100</v>
      </c>
      <c r="B78" s="93">
        <v>271</v>
      </c>
      <c r="C78" s="93">
        <v>4</v>
      </c>
      <c r="D78" s="93">
        <v>465</v>
      </c>
      <c r="E78" s="93">
        <v>739</v>
      </c>
      <c r="F78" s="93">
        <v>227</v>
      </c>
      <c r="G78" s="93">
        <v>18</v>
      </c>
      <c r="H78" s="93">
        <v>47</v>
      </c>
      <c r="I78" s="93">
        <v>285</v>
      </c>
      <c r="J78" s="93">
        <v>659</v>
      </c>
      <c r="K78" s="93">
        <v>233</v>
      </c>
      <c r="L78" s="93">
        <v>29</v>
      </c>
      <c r="M78" s="93">
        <v>87</v>
      </c>
      <c r="N78" s="93">
        <v>44</v>
      </c>
      <c r="O78" s="93">
        <v>3</v>
      </c>
      <c r="P78" s="93"/>
      <c r="Q78" s="93">
        <v>18</v>
      </c>
      <c r="R78" s="93"/>
      <c r="S78" s="94">
        <v>3129</v>
      </c>
      <c r="T78" s="94">
        <v>176</v>
      </c>
    </row>
    <row r="79" spans="1:20" ht="18" x14ac:dyDescent="0.35">
      <c r="A79" s="95" t="s">
        <v>101</v>
      </c>
      <c r="B79" s="96">
        <v>1890</v>
      </c>
      <c r="C79" s="96">
        <v>20</v>
      </c>
      <c r="D79" s="96">
        <v>4328</v>
      </c>
      <c r="E79" s="96">
        <v>7969</v>
      </c>
      <c r="F79" s="96">
        <v>2748</v>
      </c>
      <c r="G79" s="96">
        <v>46</v>
      </c>
      <c r="H79" s="96">
        <v>288</v>
      </c>
      <c r="I79" s="96">
        <v>3163</v>
      </c>
      <c r="J79" s="96">
        <v>7123</v>
      </c>
      <c r="K79" s="96">
        <v>2628</v>
      </c>
      <c r="L79" s="96">
        <v>170</v>
      </c>
      <c r="M79" s="96">
        <v>898</v>
      </c>
      <c r="N79" s="96">
        <v>473</v>
      </c>
      <c r="O79" s="96">
        <v>7</v>
      </c>
      <c r="P79" s="96"/>
      <c r="Q79" s="96">
        <v>227</v>
      </c>
      <c r="R79" s="96"/>
      <c r="S79" s="97">
        <v>31978</v>
      </c>
      <c r="T79" s="97">
        <v>1746</v>
      </c>
    </row>
    <row r="80" spans="1:20" ht="18" x14ac:dyDescent="0.35">
      <c r="A80" s="92" t="s">
        <v>102</v>
      </c>
      <c r="B80" s="93">
        <v>936</v>
      </c>
      <c r="C80" s="93">
        <v>8</v>
      </c>
      <c r="D80" s="93">
        <v>2838</v>
      </c>
      <c r="E80" s="93">
        <v>4353</v>
      </c>
      <c r="F80" s="93">
        <v>1679</v>
      </c>
      <c r="G80" s="93">
        <v>13</v>
      </c>
      <c r="H80" s="93">
        <v>117</v>
      </c>
      <c r="I80" s="93">
        <v>2034</v>
      </c>
      <c r="J80" s="93">
        <v>2677</v>
      </c>
      <c r="K80" s="93">
        <v>660</v>
      </c>
      <c r="L80" s="93">
        <v>70</v>
      </c>
      <c r="M80" s="93">
        <v>473</v>
      </c>
      <c r="N80" s="93">
        <v>189</v>
      </c>
      <c r="O80" s="93">
        <v>1</v>
      </c>
      <c r="P80" s="93"/>
      <c r="Q80" s="93">
        <v>24</v>
      </c>
      <c r="R80" s="93"/>
      <c r="S80" s="94">
        <v>16072</v>
      </c>
      <c r="T80" s="94">
        <v>477</v>
      </c>
    </row>
    <row r="81" spans="1:20" ht="18" x14ac:dyDescent="0.35">
      <c r="A81" s="95" t="s">
        <v>103</v>
      </c>
      <c r="B81" s="96">
        <v>3293</v>
      </c>
      <c r="C81" s="96">
        <v>35</v>
      </c>
      <c r="D81" s="96">
        <v>8338</v>
      </c>
      <c r="E81" s="96">
        <v>14022</v>
      </c>
      <c r="F81" s="96">
        <v>5204</v>
      </c>
      <c r="G81" s="96">
        <v>76</v>
      </c>
      <c r="H81" s="96">
        <v>315</v>
      </c>
      <c r="I81" s="96">
        <v>5867</v>
      </c>
      <c r="J81" s="96">
        <v>8676</v>
      </c>
      <c r="K81" s="96">
        <v>2441</v>
      </c>
      <c r="L81" s="96">
        <v>206</v>
      </c>
      <c r="M81" s="96">
        <v>1040</v>
      </c>
      <c r="N81" s="96">
        <v>473</v>
      </c>
      <c r="O81" s="96">
        <v>5</v>
      </c>
      <c r="P81" s="96"/>
      <c r="Q81" s="96">
        <v>30</v>
      </c>
      <c r="R81" s="96"/>
      <c r="S81" s="97">
        <v>50021</v>
      </c>
      <c r="T81" s="97">
        <v>1449</v>
      </c>
    </row>
    <row r="82" spans="1:20" ht="18" x14ac:dyDescent="0.35">
      <c r="A82" s="92" t="s">
        <v>104</v>
      </c>
      <c r="B82" s="93">
        <v>1677</v>
      </c>
      <c r="C82" s="93">
        <v>15</v>
      </c>
      <c r="D82" s="93">
        <v>3876</v>
      </c>
      <c r="E82" s="93">
        <v>5480</v>
      </c>
      <c r="F82" s="93">
        <v>2060</v>
      </c>
      <c r="G82" s="93">
        <v>70</v>
      </c>
      <c r="H82" s="93">
        <v>186</v>
      </c>
      <c r="I82" s="93">
        <v>1498</v>
      </c>
      <c r="J82" s="93">
        <v>3856</v>
      </c>
      <c r="K82" s="93">
        <v>1368</v>
      </c>
      <c r="L82" s="93">
        <v>183</v>
      </c>
      <c r="M82" s="93">
        <v>771</v>
      </c>
      <c r="N82" s="93">
        <v>400</v>
      </c>
      <c r="O82" s="93">
        <v>1</v>
      </c>
      <c r="P82" s="93"/>
      <c r="Q82" s="93">
        <v>37</v>
      </c>
      <c r="R82" s="93"/>
      <c r="S82" s="94">
        <v>21478</v>
      </c>
      <c r="T82" s="94">
        <v>797</v>
      </c>
    </row>
    <row r="83" spans="1:20" ht="18" x14ac:dyDescent="0.35">
      <c r="A83" s="95" t="s">
        <v>105</v>
      </c>
      <c r="B83" s="96">
        <v>1809</v>
      </c>
      <c r="C83" s="96">
        <v>29</v>
      </c>
      <c r="D83" s="96">
        <v>4668</v>
      </c>
      <c r="E83" s="96">
        <v>9538</v>
      </c>
      <c r="F83" s="96">
        <v>3474</v>
      </c>
      <c r="G83" s="96">
        <v>82</v>
      </c>
      <c r="H83" s="96">
        <v>275</v>
      </c>
      <c r="I83" s="96">
        <v>3619</v>
      </c>
      <c r="J83" s="96">
        <v>6162</v>
      </c>
      <c r="K83" s="96">
        <v>2258</v>
      </c>
      <c r="L83" s="96">
        <v>133</v>
      </c>
      <c r="M83" s="96">
        <v>716</v>
      </c>
      <c r="N83" s="96">
        <v>362</v>
      </c>
      <c r="O83" s="96">
        <v>9</v>
      </c>
      <c r="P83" s="96"/>
      <c r="Q83" s="96">
        <v>112</v>
      </c>
      <c r="R83" s="96"/>
      <c r="S83" s="97">
        <v>33246</v>
      </c>
      <c r="T83" s="97">
        <v>1400</v>
      </c>
    </row>
    <row r="84" spans="1:20" ht="18" x14ac:dyDescent="0.35">
      <c r="A84" s="92" t="s">
        <v>106</v>
      </c>
      <c r="B84" s="93">
        <v>1135</v>
      </c>
      <c r="C84" s="93">
        <v>10</v>
      </c>
      <c r="D84" s="93">
        <v>2741</v>
      </c>
      <c r="E84" s="93">
        <v>3950</v>
      </c>
      <c r="F84" s="93">
        <v>1383</v>
      </c>
      <c r="G84" s="93">
        <v>83</v>
      </c>
      <c r="H84" s="93">
        <v>178</v>
      </c>
      <c r="I84" s="93">
        <v>1595</v>
      </c>
      <c r="J84" s="93">
        <v>2712</v>
      </c>
      <c r="K84" s="93">
        <v>988</v>
      </c>
      <c r="L84" s="93">
        <v>89</v>
      </c>
      <c r="M84" s="93">
        <v>477</v>
      </c>
      <c r="N84" s="93">
        <v>233</v>
      </c>
      <c r="O84" s="93">
        <v>12</v>
      </c>
      <c r="P84" s="93"/>
      <c r="Q84" s="93">
        <v>21</v>
      </c>
      <c r="R84" s="93"/>
      <c r="S84" s="94">
        <v>15607</v>
      </c>
      <c r="T84" s="94">
        <v>729</v>
      </c>
    </row>
    <row r="85" spans="1:20" ht="18" x14ac:dyDescent="0.35">
      <c r="A85" s="95" t="s">
        <v>107</v>
      </c>
      <c r="B85" s="96">
        <v>1329</v>
      </c>
      <c r="C85" s="96">
        <v>15</v>
      </c>
      <c r="D85" s="96">
        <v>2369</v>
      </c>
      <c r="E85" s="96">
        <v>5159</v>
      </c>
      <c r="F85" s="96">
        <v>1424</v>
      </c>
      <c r="G85" s="96">
        <v>55</v>
      </c>
      <c r="H85" s="96">
        <v>130</v>
      </c>
      <c r="I85" s="96">
        <v>2098</v>
      </c>
      <c r="J85" s="96">
        <v>3907</v>
      </c>
      <c r="K85" s="96">
        <v>1180</v>
      </c>
      <c r="L85" s="96">
        <v>92</v>
      </c>
      <c r="M85" s="96">
        <v>437</v>
      </c>
      <c r="N85" s="96">
        <v>201</v>
      </c>
      <c r="O85" s="96"/>
      <c r="P85" s="96"/>
      <c r="Q85" s="96">
        <v>63</v>
      </c>
      <c r="R85" s="96"/>
      <c r="S85" s="97">
        <v>18459</v>
      </c>
      <c r="T85" s="97">
        <v>877</v>
      </c>
    </row>
    <row r="86" spans="1:20" ht="18" x14ac:dyDescent="0.35">
      <c r="A86" s="92" t="s">
        <v>108</v>
      </c>
      <c r="B86" s="93">
        <v>742</v>
      </c>
      <c r="C86" s="93">
        <v>11</v>
      </c>
      <c r="D86" s="93">
        <v>2280</v>
      </c>
      <c r="E86" s="93">
        <v>3884</v>
      </c>
      <c r="F86" s="93">
        <v>1421</v>
      </c>
      <c r="G86" s="93">
        <v>8</v>
      </c>
      <c r="H86" s="93">
        <v>96</v>
      </c>
      <c r="I86" s="93">
        <v>1300</v>
      </c>
      <c r="J86" s="93">
        <v>1933</v>
      </c>
      <c r="K86" s="93">
        <v>435</v>
      </c>
      <c r="L86" s="93">
        <v>60</v>
      </c>
      <c r="M86" s="93">
        <v>302</v>
      </c>
      <c r="N86" s="93">
        <v>173</v>
      </c>
      <c r="O86" s="93"/>
      <c r="P86" s="93"/>
      <c r="Q86" s="93">
        <v>15</v>
      </c>
      <c r="R86" s="93"/>
      <c r="S86" s="94">
        <v>12660</v>
      </c>
      <c r="T86" s="94">
        <v>280</v>
      </c>
    </row>
    <row r="87" spans="1:20" ht="18" x14ac:dyDescent="0.35">
      <c r="A87" s="95" t="s">
        <v>109</v>
      </c>
      <c r="B87" s="96">
        <v>839</v>
      </c>
      <c r="C87" s="96">
        <v>10</v>
      </c>
      <c r="D87" s="96">
        <v>1748</v>
      </c>
      <c r="E87" s="96">
        <v>2668</v>
      </c>
      <c r="F87" s="96">
        <v>1046</v>
      </c>
      <c r="G87" s="96">
        <v>7</v>
      </c>
      <c r="H87" s="96">
        <v>169</v>
      </c>
      <c r="I87" s="96">
        <v>1429</v>
      </c>
      <c r="J87" s="96">
        <v>2699</v>
      </c>
      <c r="K87" s="96">
        <v>937</v>
      </c>
      <c r="L87" s="96">
        <v>78</v>
      </c>
      <c r="M87" s="96">
        <v>359</v>
      </c>
      <c r="N87" s="96">
        <v>191</v>
      </c>
      <c r="O87" s="96">
        <v>5</v>
      </c>
      <c r="P87" s="96"/>
      <c r="Q87" s="96">
        <v>28</v>
      </c>
      <c r="R87" s="96"/>
      <c r="S87" s="97">
        <v>12213</v>
      </c>
      <c r="T87" s="97">
        <v>745</v>
      </c>
    </row>
    <row r="88" spans="1:20" ht="18" x14ac:dyDescent="0.35">
      <c r="A88" s="92" t="s">
        <v>110</v>
      </c>
      <c r="B88" s="93">
        <v>658</v>
      </c>
      <c r="C88" s="93">
        <v>7</v>
      </c>
      <c r="D88" s="93">
        <v>1291</v>
      </c>
      <c r="E88" s="93">
        <v>2314</v>
      </c>
      <c r="F88" s="93">
        <v>826</v>
      </c>
      <c r="G88" s="93">
        <v>29</v>
      </c>
      <c r="H88" s="93">
        <v>93</v>
      </c>
      <c r="I88" s="93">
        <v>535</v>
      </c>
      <c r="J88" s="93">
        <v>1407</v>
      </c>
      <c r="K88" s="93">
        <v>469</v>
      </c>
      <c r="L88" s="93">
        <v>57</v>
      </c>
      <c r="M88" s="93">
        <v>316</v>
      </c>
      <c r="N88" s="93">
        <v>134</v>
      </c>
      <c r="O88" s="93">
        <v>4</v>
      </c>
      <c r="P88" s="93"/>
      <c r="Q88" s="93">
        <v>7</v>
      </c>
      <c r="R88" s="93"/>
      <c r="S88" s="94">
        <v>8147</v>
      </c>
      <c r="T88" s="94">
        <v>369</v>
      </c>
    </row>
    <row r="89" spans="1:20" ht="18" x14ac:dyDescent="0.35">
      <c r="A89" s="95" t="s">
        <v>111</v>
      </c>
      <c r="B89" s="96">
        <v>1433</v>
      </c>
      <c r="C89" s="96">
        <v>11</v>
      </c>
      <c r="D89" s="96">
        <v>2595</v>
      </c>
      <c r="E89" s="96">
        <v>3838</v>
      </c>
      <c r="F89" s="96">
        <v>1328</v>
      </c>
      <c r="G89" s="96">
        <v>18</v>
      </c>
      <c r="H89" s="96">
        <v>169</v>
      </c>
      <c r="I89" s="96">
        <v>1403</v>
      </c>
      <c r="J89" s="96">
        <v>3527</v>
      </c>
      <c r="K89" s="96">
        <v>1232</v>
      </c>
      <c r="L89" s="96">
        <v>163</v>
      </c>
      <c r="M89" s="96">
        <v>634</v>
      </c>
      <c r="N89" s="96">
        <v>318</v>
      </c>
      <c r="O89" s="96">
        <v>4</v>
      </c>
      <c r="P89" s="96"/>
      <c r="Q89" s="96">
        <v>75</v>
      </c>
      <c r="R89" s="96"/>
      <c r="S89" s="97">
        <v>16748</v>
      </c>
      <c r="T89" s="97">
        <v>920</v>
      </c>
    </row>
    <row r="90" spans="1:20" ht="18" x14ac:dyDescent="0.35">
      <c r="A90" s="92" t="s">
        <v>112</v>
      </c>
      <c r="B90" s="93">
        <v>325</v>
      </c>
      <c r="C90" s="93">
        <v>1</v>
      </c>
      <c r="D90" s="93">
        <v>576</v>
      </c>
      <c r="E90" s="93">
        <v>1316</v>
      </c>
      <c r="F90" s="93">
        <v>484</v>
      </c>
      <c r="G90" s="93">
        <v>46</v>
      </c>
      <c r="H90" s="93">
        <v>39</v>
      </c>
      <c r="I90" s="93">
        <v>529</v>
      </c>
      <c r="J90" s="93">
        <v>706</v>
      </c>
      <c r="K90" s="93">
        <v>258</v>
      </c>
      <c r="L90" s="93">
        <v>24</v>
      </c>
      <c r="M90" s="93">
        <v>90</v>
      </c>
      <c r="N90" s="93">
        <v>38</v>
      </c>
      <c r="O90" s="93">
        <v>1</v>
      </c>
      <c r="P90" s="93"/>
      <c r="Q90" s="93">
        <v>1</v>
      </c>
      <c r="R90" s="93"/>
      <c r="S90" s="94">
        <v>4434</v>
      </c>
      <c r="T90" s="94">
        <v>218</v>
      </c>
    </row>
    <row r="91" spans="1:20" ht="18" x14ac:dyDescent="0.35">
      <c r="A91" s="95" t="s">
        <v>113</v>
      </c>
      <c r="B91" s="96">
        <v>386</v>
      </c>
      <c r="C91" s="96">
        <v>3</v>
      </c>
      <c r="D91" s="96">
        <v>917</v>
      </c>
      <c r="E91" s="96">
        <v>1533</v>
      </c>
      <c r="F91" s="96">
        <v>509</v>
      </c>
      <c r="G91" s="96">
        <v>33</v>
      </c>
      <c r="H91" s="96">
        <v>67</v>
      </c>
      <c r="I91" s="96">
        <v>572</v>
      </c>
      <c r="J91" s="96">
        <v>1144</v>
      </c>
      <c r="K91" s="96">
        <v>418</v>
      </c>
      <c r="L91" s="96">
        <v>43</v>
      </c>
      <c r="M91" s="96">
        <v>158</v>
      </c>
      <c r="N91" s="96">
        <v>89</v>
      </c>
      <c r="O91" s="96">
        <v>3</v>
      </c>
      <c r="P91" s="96"/>
      <c r="Q91" s="96">
        <v>8</v>
      </c>
      <c r="R91" s="96"/>
      <c r="S91" s="97">
        <v>5883</v>
      </c>
      <c r="T91" s="97">
        <v>357</v>
      </c>
    </row>
    <row r="92" spans="1:20" ht="18" x14ac:dyDescent="0.35">
      <c r="A92" s="92" t="s">
        <v>114</v>
      </c>
      <c r="B92" s="93">
        <v>119</v>
      </c>
      <c r="C92" s="93"/>
      <c r="D92" s="93">
        <v>139</v>
      </c>
      <c r="E92" s="93">
        <v>182</v>
      </c>
      <c r="F92" s="93">
        <v>45</v>
      </c>
      <c r="G92" s="93">
        <v>2</v>
      </c>
      <c r="H92" s="93">
        <v>7</v>
      </c>
      <c r="I92" s="93">
        <v>108</v>
      </c>
      <c r="J92" s="93">
        <v>207</v>
      </c>
      <c r="K92" s="93">
        <v>68</v>
      </c>
      <c r="L92" s="93">
        <v>4</v>
      </c>
      <c r="M92" s="93">
        <v>37</v>
      </c>
      <c r="N92" s="93">
        <v>9</v>
      </c>
      <c r="O92" s="93"/>
      <c r="P92" s="93"/>
      <c r="Q92" s="93">
        <v>6</v>
      </c>
      <c r="R92" s="93"/>
      <c r="S92" s="94">
        <v>933</v>
      </c>
      <c r="T92" s="94">
        <v>57</v>
      </c>
    </row>
    <row r="93" spans="1:20" ht="18" x14ac:dyDescent="0.35">
      <c r="A93" s="95" t="s">
        <v>115</v>
      </c>
      <c r="B93" s="96">
        <v>1490</v>
      </c>
      <c r="C93" s="96">
        <v>16</v>
      </c>
      <c r="D93" s="96">
        <v>3243</v>
      </c>
      <c r="E93" s="96">
        <v>7421</v>
      </c>
      <c r="F93" s="96">
        <v>2359</v>
      </c>
      <c r="G93" s="96">
        <v>56</v>
      </c>
      <c r="H93" s="96">
        <v>329</v>
      </c>
      <c r="I93" s="96">
        <v>3377</v>
      </c>
      <c r="J93" s="96">
        <v>7618</v>
      </c>
      <c r="K93" s="96">
        <v>3226</v>
      </c>
      <c r="L93" s="96">
        <v>103</v>
      </c>
      <c r="M93" s="96">
        <v>454</v>
      </c>
      <c r="N93" s="96">
        <v>232</v>
      </c>
      <c r="O93" s="96">
        <v>12</v>
      </c>
      <c r="P93" s="96"/>
      <c r="Q93" s="96">
        <v>452</v>
      </c>
      <c r="R93" s="96"/>
      <c r="S93" s="97">
        <v>30388</v>
      </c>
      <c r="T93" s="97">
        <v>2355</v>
      </c>
    </row>
    <row r="94" spans="1:20" ht="18" x14ac:dyDescent="0.35">
      <c r="A94" s="92" t="s">
        <v>116</v>
      </c>
      <c r="B94" s="93">
        <v>1138</v>
      </c>
      <c r="C94" s="93">
        <v>8</v>
      </c>
      <c r="D94" s="93">
        <v>3131</v>
      </c>
      <c r="E94" s="93">
        <v>4649</v>
      </c>
      <c r="F94" s="93">
        <v>1752</v>
      </c>
      <c r="G94" s="93">
        <v>14</v>
      </c>
      <c r="H94" s="93">
        <v>152</v>
      </c>
      <c r="I94" s="93">
        <v>2052</v>
      </c>
      <c r="J94" s="93">
        <v>2915</v>
      </c>
      <c r="K94" s="93">
        <v>887</v>
      </c>
      <c r="L94" s="93">
        <v>57</v>
      </c>
      <c r="M94" s="93">
        <v>365</v>
      </c>
      <c r="N94" s="93">
        <v>193</v>
      </c>
      <c r="O94" s="93">
        <v>9</v>
      </c>
      <c r="P94" s="93"/>
      <c r="Q94" s="93">
        <v>13</v>
      </c>
      <c r="R94" s="93"/>
      <c r="S94" s="94">
        <v>17335</v>
      </c>
      <c r="T94" s="94">
        <v>619</v>
      </c>
    </row>
    <row r="95" spans="1:20" ht="18" x14ac:dyDescent="0.35">
      <c r="A95" s="95" t="s">
        <v>117</v>
      </c>
      <c r="B95" s="96">
        <v>6455</v>
      </c>
      <c r="C95" s="96">
        <v>124</v>
      </c>
      <c r="D95" s="96">
        <v>14914</v>
      </c>
      <c r="E95" s="96">
        <v>30988</v>
      </c>
      <c r="F95" s="96">
        <v>10120</v>
      </c>
      <c r="G95" s="96">
        <v>311</v>
      </c>
      <c r="H95" s="96">
        <v>1078</v>
      </c>
      <c r="I95" s="96">
        <v>19411</v>
      </c>
      <c r="J95" s="96">
        <v>29888</v>
      </c>
      <c r="K95" s="96">
        <v>11497</v>
      </c>
      <c r="L95" s="96">
        <v>305</v>
      </c>
      <c r="M95" s="96">
        <v>1564</v>
      </c>
      <c r="N95" s="96">
        <v>683</v>
      </c>
      <c r="O95" s="96">
        <v>14</v>
      </c>
      <c r="P95" s="96">
        <v>29</v>
      </c>
      <c r="Q95" s="96">
        <v>3974</v>
      </c>
      <c r="R95" s="96">
        <v>6</v>
      </c>
      <c r="S95" s="97">
        <v>131361</v>
      </c>
      <c r="T95" s="97">
        <v>8547</v>
      </c>
    </row>
    <row r="96" spans="1:20" ht="18" x14ac:dyDescent="0.35">
      <c r="A96" s="92" t="s">
        <v>118</v>
      </c>
      <c r="B96" s="93">
        <v>590</v>
      </c>
      <c r="C96" s="93">
        <v>8</v>
      </c>
      <c r="D96" s="93">
        <v>1034</v>
      </c>
      <c r="E96" s="93">
        <v>1222</v>
      </c>
      <c r="F96" s="93">
        <v>362</v>
      </c>
      <c r="G96" s="93">
        <v>7</v>
      </c>
      <c r="H96" s="93">
        <v>49</v>
      </c>
      <c r="I96" s="93">
        <v>237</v>
      </c>
      <c r="J96" s="93">
        <v>861</v>
      </c>
      <c r="K96" s="93">
        <v>306</v>
      </c>
      <c r="L96" s="93">
        <v>38</v>
      </c>
      <c r="M96" s="93">
        <v>163</v>
      </c>
      <c r="N96" s="93">
        <v>79</v>
      </c>
      <c r="O96" s="93">
        <v>4</v>
      </c>
      <c r="P96" s="93"/>
      <c r="Q96" s="93">
        <v>6</v>
      </c>
      <c r="R96" s="93"/>
      <c r="S96" s="94">
        <v>4966</v>
      </c>
      <c r="T96" s="94">
        <v>231</v>
      </c>
    </row>
    <row r="97" spans="1:20" ht="18" x14ac:dyDescent="0.35">
      <c r="A97" s="95" t="s">
        <v>119</v>
      </c>
      <c r="B97" s="96">
        <v>336</v>
      </c>
      <c r="C97" s="96">
        <v>5</v>
      </c>
      <c r="D97" s="96">
        <v>773</v>
      </c>
      <c r="E97" s="96">
        <v>949</v>
      </c>
      <c r="F97" s="96">
        <v>348</v>
      </c>
      <c r="G97" s="96">
        <v>12</v>
      </c>
      <c r="H97" s="96">
        <v>32</v>
      </c>
      <c r="I97" s="96">
        <v>508</v>
      </c>
      <c r="J97" s="96">
        <v>612</v>
      </c>
      <c r="K97" s="96">
        <v>165</v>
      </c>
      <c r="L97" s="96">
        <v>27</v>
      </c>
      <c r="M97" s="96">
        <v>75</v>
      </c>
      <c r="N97" s="96">
        <v>25</v>
      </c>
      <c r="O97" s="96">
        <v>1</v>
      </c>
      <c r="P97" s="96"/>
      <c r="Q97" s="96"/>
      <c r="R97" s="96"/>
      <c r="S97" s="97">
        <v>3868</v>
      </c>
      <c r="T97" s="97">
        <v>106</v>
      </c>
    </row>
    <row r="98" spans="1:20" ht="18" x14ac:dyDescent="0.35">
      <c r="A98" s="92" t="s">
        <v>120</v>
      </c>
      <c r="B98" s="93">
        <v>424</v>
      </c>
      <c r="C98" s="93">
        <v>7</v>
      </c>
      <c r="D98" s="93">
        <v>726</v>
      </c>
      <c r="E98" s="93">
        <v>788</v>
      </c>
      <c r="F98" s="93">
        <v>248</v>
      </c>
      <c r="G98" s="93">
        <v>19</v>
      </c>
      <c r="H98" s="93">
        <v>52</v>
      </c>
      <c r="I98" s="93">
        <v>497</v>
      </c>
      <c r="J98" s="93">
        <v>1016</v>
      </c>
      <c r="K98" s="93">
        <v>386</v>
      </c>
      <c r="L98" s="93">
        <v>26</v>
      </c>
      <c r="M98" s="93">
        <v>142</v>
      </c>
      <c r="N98" s="93">
        <v>67</v>
      </c>
      <c r="O98" s="93">
        <v>1</v>
      </c>
      <c r="P98" s="93"/>
      <c r="Q98" s="93">
        <v>5</v>
      </c>
      <c r="R98" s="93"/>
      <c r="S98" s="94">
        <v>4404</v>
      </c>
      <c r="T98" s="94">
        <v>408</v>
      </c>
    </row>
    <row r="99" spans="1:20" ht="18" x14ac:dyDescent="0.35">
      <c r="A99" s="95" t="s">
        <v>121</v>
      </c>
      <c r="B99" s="96">
        <v>1898</v>
      </c>
      <c r="C99" s="96">
        <v>34</v>
      </c>
      <c r="D99" s="96">
        <v>5128</v>
      </c>
      <c r="E99" s="96">
        <v>9329</v>
      </c>
      <c r="F99" s="96">
        <v>2828</v>
      </c>
      <c r="G99" s="96">
        <v>56</v>
      </c>
      <c r="H99" s="96">
        <v>294</v>
      </c>
      <c r="I99" s="96">
        <v>4059</v>
      </c>
      <c r="J99" s="96">
        <v>6478</v>
      </c>
      <c r="K99" s="96">
        <v>1942</v>
      </c>
      <c r="L99" s="96">
        <v>87</v>
      </c>
      <c r="M99" s="96">
        <v>730</v>
      </c>
      <c r="N99" s="96">
        <v>296</v>
      </c>
      <c r="O99" s="96">
        <v>5</v>
      </c>
      <c r="P99" s="96"/>
      <c r="Q99" s="96">
        <v>245</v>
      </c>
      <c r="R99" s="96"/>
      <c r="S99" s="97">
        <v>33409</v>
      </c>
      <c r="T99" s="97">
        <v>1319</v>
      </c>
    </row>
    <row r="100" spans="1:20" ht="18" x14ac:dyDescent="0.35">
      <c r="A100" s="92" t="s">
        <v>122</v>
      </c>
      <c r="B100" s="93">
        <v>1222</v>
      </c>
      <c r="C100" s="93">
        <v>14</v>
      </c>
      <c r="D100" s="93">
        <v>2661</v>
      </c>
      <c r="E100" s="93">
        <v>3565</v>
      </c>
      <c r="F100" s="93">
        <v>1271</v>
      </c>
      <c r="G100" s="93">
        <v>165</v>
      </c>
      <c r="H100" s="93">
        <v>151</v>
      </c>
      <c r="I100" s="93">
        <v>1024</v>
      </c>
      <c r="J100" s="93">
        <v>3199</v>
      </c>
      <c r="K100" s="93">
        <v>1080</v>
      </c>
      <c r="L100" s="93">
        <v>106</v>
      </c>
      <c r="M100" s="93">
        <v>559</v>
      </c>
      <c r="N100" s="93">
        <v>289</v>
      </c>
      <c r="O100" s="93">
        <v>2</v>
      </c>
      <c r="P100" s="93"/>
      <c r="Q100" s="93">
        <v>46</v>
      </c>
      <c r="R100" s="93"/>
      <c r="S100" s="94">
        <v>15354</v>
      </c>
      <c r="T100" s="94">
        <v>838</v>
      </c>
    </row>
    <row r="101" spans="1:20" ht="18" x14ac:dyDescent="0.35">
      <c r="A101" s="95" t="s">
        <v>123</v>
      </c>
      <c r="B101" s="96">
        <v>1572</v>
      </c>
      <c r="C101" s="96">
        <v>18</v>
      </c>
      <c r="D101" s="96">
        <v>3636</v>
      </c>
      <c r="E101" s="96">
        <v>5412</v>
      </c>
      <c r="F101" s="96">
        <v>1987</v>
      </c>
      <c r="G101" s="96">
        <v>17</v>
      </c>
      <c r="H101" s="96">
        <v>203</v>
      </c>
      <c r="I101" s="96">
        <v>2477</v>
      </c>
      <c r="J101" s="96">
        <v>4498</v>
      </c>
      <c r="K101" s="96">
        <v>1536</v>
      </c>
      <c r="L101" s="96">
        <v>110</v>
      </c>
      <c r="M101" s="96">
        <v>522</v>
      </c>
      <c r="N101" s="96">
        <v>260</v>
      </c>
      <c r="O101" s="96">
        <v>6</v>
      </c>
      <c r="P101" s="96"/>
      <c r="Q101" s="96">
        <v>62</v>
      </c>
      <c r="R101" s="96"/>
      <c r="S101" s="97">
        <v>22316</v>
      </c>
      <c r="T101" s="97">
        <v>1042</v>
      </c>
    </row>
    <row r="102" spans="1:20" ht="18" x14ac:dyDescent="0.35">
      <c r="A102" s="92" t="s">
        <v>124</v>
      </c>
      <c r="B102" s="93">
        <v>578</v>
      </c>
      <c r="C102" s="93">
        <v>5</v>
      </c>
      <c r="D102" s="93">
        <v>995</v>
      </c>
      <c r="E102" s="93">
        <v>1755</v>
      </c>
      <c r="F102" s="93">
        <v>609</v>
      </c>
      <c r="G102" s="93">
        <v>29</v>
      </c>
      <c r="H102" s="93">
        <v>51</v>
      </c>
      <c r="I102" s="93">
        <v>726</v>
      </c>
      <c r="J102" s="93">
        <v>1660</v>
      </c>
      <c r="K102" s="93">
        <v>613</v>
      </c>
      <c r="L102" s="93">
        <v>59</v>
      </c>
      <c r="M102" s="93">
        <v>218</v>
      </c>
      <c r="N102" s="93">
        <v>125</v>
      </c>
      <c r="O102" s="93">
        <v>3</v>
      </c>
      <c r="P102" s="93"/>
      <c r="Q102" s="93">
        <v>22</v>
      </c>
      <c r="R102" s="93">
        <v>1</v>
      </c>
      <c r="S102" s="94">
        <v>7449</v>
      </c>
      <c r="T102" s="94">
        <v>441</v>
      </c>
    </row>
    <row r="103" spans="1:20" ht="18" x14ac:dyDescent="0.35">
      <c r="A103" s="95" t="s">
        <v>125</v>
      </c>
      <c r="B103" s="96">
        <v>411</v>
      </c>
      <c r="C103" s="96">
        <v>3</v>
      </c>
      <c r="D103" s="96">
        <v>642</v>
      </c>
      <c r="E103" s="96">
        <v>946</v>
      </c>
      <c r="F103" s="96">
        <v>352</v>
      </c>
      <c r="G103" s="96">
        <v>20</v>
      </c>
      <c r="H103" s="96">
        <v>38</v>
      </c>
      <c r="I103" s="96">
        <v>319</v>
      </c>
      <c r="J103" s="96">
        <v>728</v>
      </c>
      <c r="K103" s="96">
        <v>280</v>
      </c>
      <c r="L103" s="96">
        <v>25</v>
      </c>
      <c r="M103" s="96">
        <v>142</v>
      </c>
      <c r="N103" s="96">
        <v>57</v>
      </c>
      <c r="O103" s="96"/>
      <c r="P103" s="96"/>
      <c r="Q103" s="96">
        <v>6</v>
      </c>
      <c r="R103" s="96"/>
      <c r="S103" s="97">
        <v>3969</v>
      </c>
      <c r="T103" s="97">
        <v>216</v>
      </c>
    </row>
    <row r="104" spans="1:20" ht="18" x14ac:dyDescent="0.35">
      <c r="A104" s="98" t="s">
        <v>126</v>
      </c>
      <c r="B104" s="99">
        <v>126022</v>
      </c>
      <c r="C104" s="99">
        <v>1617</v>
      </c>
      <c r="D104" s="99">
        <v>301433</v>
      </c>
      <c r="E104" s="99">
        <v>528943</v>
      </c>
      <c r="F104" s="99">
        <v>184288</v>
      </c>
      <c r="G104" s="99">
        <v>6010</v>
      </c>
      <c r="H104" s="99">
        <v>18354</v>
      </c>
      <c r="I104" s="99">
        <v>241822</v>
      </c>
      <c r="J104" s="99">
        <v>409018</v>
      </c>
      <c r="K104" s="99">
        <v>141423</v>
      </c>
      <c r="L104" s="99">
        <v>8360</v>
      </c>
      <c r="M104" s="99">
        <v>43739</v>
      </c>
      <c r="N104" s="99">
        <v>20720</v>
      </c>
      <c r="O104" s="99">
        <v>480</v>
      </c>
      <c r="P104" s="99">
        <v>133</v>
      </c>
      <c r="Q104" s="99">
        <v>21212</v>
      </c>
      <c r="R104" s="99">
        <v>20</v>
      </c>
      <c r="S104" s="99">
        <v>2053594</v>
      </c>
      <c r="T104" s="99">
        <v>96727</v>
      </c>
    </row>
  </sheetData>
  <mergeCells count="2">
    <mergeCell ref="A2:T2"/>
    <mergeCell ref="A1:B1"/>
  </mergeCells>
  <printOptions horizontalCentered="1"/>
  <pageMargins left="0.17" right="0.17" top="0.25" bottom="0.17" header="0.3" footer="0.17"/>
  <pageSetup paperSize="5" scale="55" orientation="landscape" r:id="rId1"/>
  <rowBreaks count="1" manualBreakCount="1">
    <brk id="53" max="1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  <pageSetUpPr fitToPage="1"/>
  </sheetPr>
  <dimension ref="A2:R33"/>
  <sheetViews>
    <sheetView view="pageBreakPreview" zoomScale="70" zoomScaleNormal="85" zoomScaleSheetLayoutView="70" workbookViewId="0">
      <selection activeCell="A2" sqref="A2:B2"/>
    </sheetView>
  </sheetViews>
  <sheetFormatPr defaultRowHeight="14.4" x14ac:dyDescent="0.3"/>
  <cols>
    <col min="1" max="1" width="8.88671875" style="25" customWidth="1"/>
    <col min="2" max="2" width="48.21875" customWidth="1"/>
    <col min="3" max="6" width="10.77734375" customWidth="1"/>
    <col min="7" max="7" width="1.77734375" customWidth="1"/>
    <col min="8" max="11" width="10.77734375" customWidth="1"/>
    <col min="12" max="12" width="1.77734375" customWidth="1"/>
    <col min="13" max="16" width="10.77734375" customWidth="1"/>
  </cols>
  <sheetData>
    <row r="2" spans="1:18" s="43" customFormat="1" ht="47.4" customHeight="1" x14ac:dyDescent="0.3">
      <c r="A2" s="103"/>
      <c r="B2" s="104"/>
      <c r="C2" s="100" t="s">
        <v>162</v>
      </c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</row>
    <row r="3" spans="1:18" s="36" customFormat="1" ht="16.05" customHeight="1" x14ac:dyDescent="0.3">
      <c r="A3" s="35"/>
      <c r="B3" s="37"/>
      <c r="C3" s="102" t="s">
        <v>207</v>
      </c>
      <c r="D3" s="102"/>
      <c r="E3" s="102"/>
      <c r="F3" s="102"/>
      <c r="G3" s="38"/>
      <c r="H3" s="102" t="s">
        <v>208</v>
      </c>
      <c r="I3" s="102"/>
      <c r="J3" s="102"/>
      <c r="K3" s="102"/>
      <c r="L3" s="38"/>
      <c r="M3" s="102" t="s">
        <v>127</v>
      </c>
      <c r="N3" s="102"/>
      <c r="O3" s="102"/>
      <c r="P3" s="102"/>
      <c r="R3" s="39"/>
    </row>
    <row r="4" spans="1:18" s="36" customFormat="1" ht="16.05" customHeight="1" x14ac:dyDescent="0.3">
      <c r="A4" s="40" t="s">
        <v>1</v>
      </c>
      <c r="B4" s="41" t="s">
        <v>2</v>
      </c>
      <c r="C4" s="46" t="s">
        <v>3</v>
      </c>
      <c r="D4" s="46" t="s">
        <v>4</v>
      </c>
      <c r="E4" s="46" t="s">
        <v>5</v>
      </c>
      <c r="F4" s="46" t="s">
        <v>6</v>
      </c>
      <c r="G4" s="38" t="s">
        <v>201</v>
      </c>
      <c r="H4" s="46" t="s">
        <v>3</v>
      </c>
      <c r="I4" s="46" t="s">
        <v>4</v>
      </c>
      <c r="J4" s="46" t="s">
        <v>5</v>
      </c>
      <c r="K4" s="46" t="s">
        <v>6</v>
      </c>
      <c r="L4" s="38" t="s">
        <v>201</v>
      </c>
      <c r="M4" s="46" t="s">
        <v>3</v>
      </c>
      <c r="N4" s="46" t="s">
        <v>4</v>
      </c>
      <c r="O4" s="46" t="s">
        <v>5</v>
      </c>
      <c r="P4" s="46" t="s">
        <v>6</v>
      </c>
    </row>
    <row r="5" spans="1:18" ht="19.5" customHeight="1" x14ac:dyDescent="0.3">
      <c r="A5" s="5">
        <v>1310</v>
      </c>
      <c r="B5" s="6" t="s">
        <v>147</v>
      </c>
      <c r="C5" s="7">
        <v>8948.5019471499982</v>
      </c>
      <c r="D5" s="7">
        <v>5872.7190998399992</v>
      </c>
      <c r="E5" s="7">
        <v>116.31933504000001</v>
      </c>
      <c r="F5" s="7">
        <v>2959.4635122699988</v>
      </c>
      <c r="G5" s="7">
        <v>9337.2753797799996</v>
      </c>
      <c r="H5" s="7">
        <v>9337.2753797799996</v>
      </c>
      <c r="I5" s="7">
        <v>6163.2241467700005</v>
      </c>
      <c r="J5" s="7">
        <v>135.61909652</v>
      </c>
      <c r="K5" s="7">
        <v>3038.4321364899993</v>
      </c>
      <c r="L5" s="7"/>
      <c r="M5" s="7">
        <v>388.77343263000148</v>
      </c>
      <c r="N5" s="7">
        <v>290.5050469300013</v>
      </c>
      <c r="O5" s="7">
        <v>19.299761479999987</v>
      </c>
      <c r="P5" s="7">
        <v>78.968624220000194</v>
      </c>
    </row>
    <row r="6" spans="1:18" s="11" customFormat="1" ht="19.5" customHeight="1" x14ac:dyDescent="0.3">
      <c r="A6" s="8">
        <v>1337</v>
      </c>
      <c r="B6" s="9" t="s">
        <v>152</v>
      </c>
      <c r="C6" s="28">
        <v>895.14749100999995</v>
      </c>
      <c r="D6" s="28">
        <v>485.49054962000002</v>
      </c>
      <c r="E6" s="28">
        <v>460.34139187</v>
      </c>
      <c r="F6" s="28">
        <v>-50.684450480000066</v>
      </c>
      <c r="G6" s="34">
        <v>873.5726522199999</v>
      </c>
      <c r="H6" s="28">
        <v>873.5726522199999</v>
      </c>
      <c r="I6" s="28">
        <v>494.53237929999995</v>
      </c>
      <c r="J6" s="28">
        <v>415.79279625999999</v>
      </c>
      <c r="K6" s="28">
        <v>-36.752523340000039</v>
      </c>
      <c r="L6" s="10"/>
      <c r="M6" s="28">
        <v>-21.574838790000058</v>
      </c>
      <c r="N6" s="28">
        <v>9.0418296799999212</v>
      </c>
      <c r="O6" s="28">
        <v>-44.548595610000007</v>
      </c>
      <c r="P6" s="28">
        <v>13.931927140000028</v>
      </c>
    </row>
    <row r="7" spans="1:18" ht="19.5" customHeight="1" x14ac:dyDescent="0.3">
      <c r="A7" s="5">
        <v>1331</v>
      </c>
      <c r="B7" s="6" t="s">
        <v>151</v>
      </c>
      <c r="C7" s="26">
        <v>-860.65600210999992</v>
      </c>
      <c r="D7" s="26">
        <v>-591.43253663999997</v>
      </c>
      <c r="E7" s="26">
        <v>52.925916999999998</v>
      </c>
      <c r="F7" s="26">
        <v>-322.14938246999998</v>
      </c>
      <c r="G7" s="7">
        <v>870.9103729599999</v>
      </c>
      <c r="H7" s="26">
        <v>-870.9103729599999</v>
      </c>
      <c r="I7" s="26">
        <v>-607.16176413999995</v>
      </c>
      <c r="J7" s="26">
        <v>0</v>
      </c>
      <c r="K7" s="26">
        <v>-263.74860881999996</v>
      </c>
      <c r="L7" s="12"/>
      <c r="M7" s="26">
        <v>-10.254370849999987</v>
      </c>
      <c r="N7" s="26">
        <v>-15.729227499999979</v>
      </c>
      <c r="O7" s="26">
        <v>-52.925916999999998</v>
      </c>
      <c r="P7" s="26">
        <v>58.400773649999991</v>
      </c>
    </row>
    <row r="8" spans="1:18" s="11" customFormat="1" ht="19.5" customHeight="1" x14ac:dyDescent="0.3">
      <c r="A8" s="8">
        <v>1311</v>
      </c>
      <c r="B8" s="9" t="s">
        <v>148</v>
      </c>
      <c r="C8" s="28">
        <v>152.07710424999999</v>
      </c>
      <c r="D8" s="28">
        <v>104.70679965000001</v>
      </c>
      <c r="E8" s="28">
        <v>0</v>
      </c>
      <c r="F8" s="28">
        <v>47.370304599999983</v>
      </c>
      <c r="G8" s="34">
        <v>152.78247916999999</v>
      </c>
      <c r="H8" s="28">
        <v>152.78247916999999</v>
      </c>
      <c r="I8" s="28">
        <v>106.37840113000001</v>
      </c>
      <c r="J8" s="28">
        <v>0</v>
      </c>
      <c r="K8" s="28">
        <v>46.404078039999973</v>
      </c>
      <c r="L8" s="10"/>
      <c r="M8" s="28">
        <v>0.70537491999999702</v>
      </c>
      <c r="N8" s="28">
        <v>1.6716014800000067</v>
      </c>
      <c r="O8" s="28">
        <v>0</v>
      </c>
      <c r="P8" s="28">
        <v>-0.96622656000000973</v>
      </c>
    </row>
    <row r="9" spans="1:18" ht="19.2" customHeight="1" x14ac:dyDescent="0.3">
      <c r="A9" s="5">
        <v>1993</v>
      </c>
      <c r="B9" s="6" t="s">
        <v>156</v>
      </c>
      <c r="C9" s="26">
        <v>17.219480929999992</v>
      </c>
      <c r="D9" s="26">
        <v>0.72233856000000229</v>
      </c>
      <c r="E9" s="26">
        <v>11.011373429999999</v>
      </c>
      <c r="F9" s="26">
        <v>5.4857689399999927</v>
      </c>
      <c r="G9" s="7">
        <v>143.27709650000006</v>
      </c>
      <c r="H9" s="26">
        <v>143.27709650000006</v>
      </c>
      <c r="I9" s="26">
        <v>74.327804040000018</v>
      </c>
      <c r="J9" s="26">
        <v>89.12984763</v>
      </c>
      <c r="K9" s="26">
        <v>-20.180555169999963</v>
      </c>
      <c r="L9" s="12"/>
      <c r="M9" s="26">
        <v>126.05761557000007</v>
      </c>
      <c r="N9" s="26">
        <v>73.605465480000021</v>
      </c>
      <c r="O9" s="26">
        <v>78.118474200000009</v>
      </c>
      <c r="P9" s="26">
        <v>-25.666324109999962</v>
      </c>
    </row>
    <row r="10" spans="1:18" s="11" customFormat="1" ht="19.5" customHeight="1" x14ac:dyDescent="0.3">
      <c r="A10" s="8">
        <v>1102</v>
      </c>
      <c r="B10" s="9" t="s">
        <v>145</v>
      </c>
      <c r="C10" s="28">
        <v>104.87209902999999</v>
      </c>
      <c r="D10" s="28">
        <v>58.590607560000002</v>
      </c>
      <c r="E10" s="28">
        <v>33.00436981</v>
      </c>
      <c r="F10" s="28">
        <v>13.277121659999985</v>
      </c>
      <c r="G10" s="34">
        <v>105.08556781</v>
      </c>
      <c r="H10" s="28">
        <v>105.08556781</v>
      </c>
      <c r="I10" s="28">
        <v>60.029455479999996</v>
      </c>
      <c r="J10" s="28">
        <v>20.509171379999998</v>
      </c>
      <c r="K10" s="28">
        <v>24.546940950000007</v>
      </c>
      <c r="L10" s="10"/>
      <c r="M10" s="28">
        <v>0.21346878000001368</v>
      </c>
      <c r="N10" s="28">
        <v>1.4388479199999935</v>
      </c>
      <c r="O10" s="28">
        <v>-12.495198430000002</v>
      </c>
      <c r="P10" s="28">
        <v>11.269819290000022</v>
      </c>
    </row>
    <row r="11" spans="1:18" ht="19.5" customHeight="1" x14ac:dyDescent="0.3">
      <c r="A11" s="5">
        <v>1330</v>
      </c>
      <c r="B11" s="6" t="s">
        <v>150</v>
      </c>
      <c r="C11" s="26">
        <v>-54.45312521999999</v>
      </c>
      <c r="D11" s="26">
        <v>-41.718824740000002</v>
      </c>
      <c r="E11" s="26">
        <v>-7.3542359999999987E-2</v>
      </c>
      <c r="F11" s="26">
        <v>-12.660758119999988</v>
      </c>
      <c r="G11" s="7">
        <v>65.794150189999982</v>
      </c>
      <c r="H11" s="26">
        <v>-65.794150189999982</v>
      </c>
      <c r="I11" s="26">
        <v>-41.65945379999998</v>
      </c>
      <c r="J11" s="26">
        <v>-1.6865169999999999E-2</v>
      </c>
      <c r="K11" s="26">
        <v>-24.117831220000003</v>
      </c>
      <c r="L11" s="26"/>
      <c r="M11" s="26">
        <v>-11.341024969999992</v>
      </c>
      <c r="N11" s="26">
        <v>5.9370940000022188E-2</v>
      </c>
      <c r="O11" s="26">
        <v>5.6677189999999988E-2</v>
      </c>
      <c r="P11" s="26">
        <v>-11.457073100000015</v>
      </c>
    </row>
    <row r="12" spans="1:18" s="11" customFormat="1" ht="19.5" customHeight="1" x14ac:dyDescent="0.3">
      <c r="A12" s="8">
        <v>1320</v>
      </c>
      <c r="B12" s="9" t="s">
        <v>149</v>
      </c>
      <c r="C12" s="28">
        <v>214.85259912999999</v>
      </c>
      <c r="D12" s="28">
        <v>136.58943215000002</v>
      </c>
      <c r="E12" s="28">
        <v>59.727252960000001</v>
      </c>
      <c r="F12" s="28">
        <v>18.535914019999964</v>
      </c>
      <c r="G12" s="34">
        <v>54.994817180000005</v>
      </c>
      <c r="H12" s="28">
        <v>54.994817180000005</v>
      </c>
      <c r="I12" s="28">
        <v>39.189860020000019</v>
      </c>
      <c r="J12" s="28">
        <v>28.959918440000003</v>
      </c>
      <c r="K12" s="28">
        <v>-13.154961280000016</v>
      </c>
      <c r="L12" s="10"/>
      <c r="M12" s="28">
        <v>-159.85778194999997</v>
      </c>
      <c r="N12" s="28">
        <v>-97.399572129999996</v>
      </c>
      <c r="O12" s="28">
        <v>-30.767334519999999</v>
      </c>
      <c r="P12" s="28">
        <v>-31.690875299999981</v>
      </c>
    </row>
    <row r="13" spans="1:18" ht="19.5" customHeight="1" x14ac:dyDescent="0.3">
      <c r="A13" s="5">
        <v>1101</v>
      </c>
      <c r="B13" s="6" t="s">
        <v>144</v>
      </c>
      <c r="C13" s="26">
        <v>30.457461839999983</v>
      </c>
      <c r="D13" s="26">
        <v>16.706723600000014</v>
      </c>
      <c r="E13" s="26">
        <v>0.98611006000000001</v>
      </c>
      <c r="F13" s="26">
        <v>12.764628179999969</v>
      </c>
      <c r="G13" s="7">
        <v>32.079861840000021</v>
      </c>
      <c r="H13" s="26">
        <v>32.079861840000021</v>
      </c>
      <c r="I13" s="26">
        <v>18.488859690000012</v>
      </c>
      <c r="J13" s="26">
        <v>1.6858796300000001</v>
      </c>
      <c r="K13" s="26">
        <v>11.905122520000008</v>
      </c>
      <c r="L13" s="12"/>
      <c r="M13" s="26">
        <v>1.622400000000038</v>
      </c>
      <c r="N13" s="26">
        <v>1.7821360899999981</v>
      </c>
      <c r="O13" s="26">
        <v>0.69976957000000006</v>
      </c>
      <c r="P13" s="26">
        <v>-0.85950565999996009</v>
      </c>
    </row>
    <row r="14" spans="1:18" s="11" customFormat="1" ht="19.5" customHeight="1" x14ac:dyDescent="0.3">
      <c r="A14" s="8">
        <v>1103</v>
      </c>
      <c r="B14" s="9" t="s">
        <v>146</v>
      </c>
      <c r="C14" s="28">
        <v>27.36364008</v>
      </c>
      <c r="D14" s="28">
        <v>27.141172670000003</v>
      </c>
      <c r="E14" s="28">
        <v>0</v>
      </c>
      <c r="F14" s="28">
        <v>0.22246740999999659</v>
      </c>
      <c r="G14" s="34">
        <v>13.50649011</v>
      </c>
      <c r="H14" s="28">
        <v>13.50649011</v>
      </c>
      <c r="I14" s="28">
        <v>13.202818329999999</v>
      </c>
      <c r="J14" s="28">
        <v>5.9799999999999999E-2</v>
      </c>
      <c r="K14" s="28">
        <v>0.24387178000000018</v>
      </c>
      <c r="L14" s="28"/>
      <c r="M14" s="28">
        <v>-13.85714997</v>
      </c>
      <c r="N14" s="28">
        <v>-13.938354340000004</v>
      </c>
      <c r="O14" s="28">
        <v>5.9799999999999999E-2</v>
      </c>
      <c r="P14" s="28">
        <v>2.1404370000003579E-2</v>
      </c>
    </row>
    <row r="15" spans="1:18" ht="19.5" customHeight="1" x14ac:dyDescent="0.3">
      <c r="A15" s="5">
        <v>1340</v>
      </c>
      <c r="B15" s="6" t="s">
        <v>7</v>
      </c>
      <c r="C15" s="26">
        <v>-8.3296556499999994</v>
      </c>
      <c r="D15" s="26">
        <v>0</v>
      </c>
      <c r="E15" s="26">
        <v>-0.95936717999998755</v>
      </c>
      <c r="F15" s="26">
        <v>-7.3702884700000117</v>
      </c>
      <c r="G15" s="7">
        <v>2.41717754</v>
      </c>
      <c r="H15" s="26">
        <v>-2.41717754</v>
      </c>
      <c r="I15" s="26">
        <v>0</v>
      </c>
      <c r="J15" s="26">
        <v>-8.8745669200000297</v>
      </c>
      <c r="K15" s="26">
        <v>6.4573893800000297</v>
      </c>
      <c r="L15" s="12"/>
      <c r="M15" s="26">
        <v>5.9124781099999995</v>
      </c>
      <c r="N15" s="26">
        <v>0</v>
      </c>
      <c r="O15" s="26">
        <v>-7.915199740000042</v>
      </c>
      <c r="P15" s="26">
        <v>13.827677850000041</v>
      </c>
    </row>
    <row r="16" spans="1:18" s="11" customFormat="1" ht="19.5" customHeight="1" x14ac:dyDescent="0.3">
      <c r="A16" s="8">
        <v>1350</v>
      </c>
      <c r="B16" s="9" t="s">
        <v>153</v>
      </c>
      <c r="C16" s="28">
        <v>-5.07529626</v>
      </c>
      <c r="D16" s="28">
        <v>0</v>
      </c>
      <c r="E16" s="28">
        <v>0</v>
      </c>
      <c r="F16" s="28">
        <v>-5.07529626</v>
      </c>
      <c r="G16" s="34">
        <v>0.43697596999999999</v>
      </c>
      <c r="H16" s="28">
        <v>-0.43697596999999999</v>
      </c>
      <c r="I16" s="28">
        <v>0</v>
      </c>
      <c r="J16" s="28">
        <v>0</v>
      </c>
      <c r="K16" s="28">
        <v>-0.43697596999999999</v>
      </c>
      <c r="L16" s="10"/>
      <c r="M16" s="28">
        <v>4.6383202900000002</v>
      </c>
      <c r="N16" s="28">
        <v>0</v>
      </c>
      <c r="O16" s="28">
        <v>0</v>
      </c>
      <c r="P16" s="28">
        <v>4.6383202900000002</v>
      </c>
    </row>
    <row r="17" spans="1:16" ht="19.5" customHeight="1" x14ac:dyDescent="0.3">
      <c r="A17" s="5">
        <v>1991</v>
      </c>
      <c r="B17" s="6" t="s">
        <v>155</v>
      </c>
      <c r="C17" s="26">
        <v>0</v>
      </c>
      <c r="D17" s="26">
        <v>0.52120895</v>
      </c>
      <c r="E17" s="26">
        <v>0</v>
      </c>
      <c r="F17" s="26">
        <v>-0.52120895</v>
      </c>
      <c r="G17" s="7">
        <v>0</v>
      </c>
      <c r="H17" s="26">
        <v>0</v>
      </c>
      <c r="I17" s="26">
        <v>0.30250063999999999</v>
      </c>
      <c r="J17" s="26">
        <v>0</v>
      </c>
      <c r="K17" s="26">
        <v>-0.30250063999999999</v>
      </c>
      <c r="L17" s="12"/>
      <c r="M17" s="26">
        <v>0</v>
      </c>
      <c r="N17" s="26">
        <v>-0.21870831000000002</v>
      </c>
      <c r="O17" s="26">
        <v>0</v>
      </c>
      <c r="P17" s="26">
        <v>0.21870831000000002</v>
      </c>
    </row>
    <row r="18" spans="1:16" s="11" customFormat="1" ht="19.5" customHeight="1" x14ac:dyDescent="0.3">
      <c r="A18" s="8">
        <v>1910</v>
      </c>
      <c r="B18" s="9" t="s">
        <v>8</v>
      </c>
      <c r="C18" s="28">
        <v>0</v>
      </c>
      <c r="D18" s="28">
        <v>0</v>
      </c>
      <c r="E18" s="28">
        <v>0.23271220999999984</v>
      </c>
      <c r="F18" s="28">
        <v>-0.23271220999999984</v>
      </c>
      <c r="G18" s="34">
        <v>0</v>
      </c>
      <c r="H18" s="28">
        <v>0</v>
      </c>
      <c r="I18" s="28">
        <v>0</v>
      </c>
      <c r="J18" s="28">
        <v>0.67669588999999997</v>
      </c>
      <c r="K18" s="28">
        <v>-0.67669588999999997</v>
      </c>
      <c r="L18" s="10"/>
      <c r="M18" s="28">
        <v>0</v>
      </c>
      <c r="N18" s="28">
        <v>0</v>
      </c>
      <c r="O18" s="28">
        <v>0.4439836800000001</v>
      </c>
      <c r="P18" s="28">
        <v>-0.4439836800000001</v>
      </c>
    </row>
    <row r="19" spans="1:16" s="11" customFormat="1" ht="19.5" customHeight="1" x14ac:dyDescent="0.3">
      <c r="A19" s="5">
        <v>1210</v>
      </c>
      <c r="B19" s="6" t="s">
        <v>161</v>
      </c>
      <c r="C19" s="26">
        <v>0</v>
      </c>
      <c r="D19" s="26">
        <v>0</v>
      </c>
      <c r="E19" s="26">
        <v>0</v>
      </c>
      <c r="F19" s="26">
        <v>0</v>
      </c>
      <c r="G19" s="7">
        <v>0</v>
      </c>
      <c r="H19" s="26">
        <v>0</v>
      </c>
      <c r="I19" s="26">
        <v>0</v>
      </c>
      <c r="J19" s="26">
        <v>0</v>
      </c>
      <c r="K19" s="26">
        <v>0</v>
      </c>
      <c r="L19" s="12"/>
      <c r="M19" s="26">
        <v>0</v>
      </c>
      <c r="N19" s="26">
        <v>0</v>
      </c>
      <c r="O19" s="26">
        <v>0</v>
      </c>
      <c r="P19" s="26">
        <v>0</v>
      </c>
    </row>
    <row r="20" spans="1:16" s="11" customFormat="1" ht="19.5" customHeight="1" x14ac:dyDescent="0.3">
      <c r="A20" s="8">
        <v>1810</v>
      </c>
      <c r="B20" s="9" t="s">
        <v>154</v>
      </c>
      <c r="C20" s="68">
        <v>0</v>
      </c>
      <c r="D20" s="68">
        <v>59.767591459999998</v>
      </c>
      <c r="E20" s="68">
        <v>7.2763029999999992E-2</v>
      </c>
      <c r="F20" s="68">
        <v>-59.840354489999996</v>
      </c>
      <c r="G20" s="69">
        <v>0</v>
      </c>
      <c r="H20" s="68">
        <v>0</v>
      </c>
      <c r="I20" s="68">
        <v>47.063247519999997</v>
      </c>
      <c r="J20" s="68">
        <v>3.4378079999999998E-2</v>
      </c>
      <c r="K20" s="68">
        <v>-47.097625600000001</v>
      </c>
      <c r="L20" s="13"/>
      <c r="M20" s="68">
        <v>0</v>
      </c>
      <c r="N20" s="68">
        <v>-12.704343940000001</v>
      </c>
      <c r="O20" s="68">
        <v>-3.8384949999999994E-2</v>
      </c>
      <c r="P20" s="68">
        <v>12.74272889</v>
      </c>
    </row>
    <row r="21" spans="1:16" s="11" customFormat="1" ht="19.5" customHeight="1" x14ac:dyDescent="0.3">
      <c r="A21" s="32">
        <v>1992</v>
      </c>
      <c r="B21" s="51" t="s">
        <v>9</v>
      </c>
      <c r="C21" s="27">
        <v>0</v>
      </c>
      <c r="D21" s="27">
        <v>-75.576851040000008</v>
      </c>
      <c r="E21" s="27">
        <v>-9.6006289999999994E-2</v>
      </c>
      <c r="F21" s="27">
        <v>75.672857330000014</v>
      </c>
      <c r="G21" s="7">
        <v>0</v>
      </c>
      <c r="H21" s="27">
        <v>0</v>
      </c>
      <c r="I21" s="27">
        <v>-71.301955170000014</v>
      </c>
      <c r="J21" s="27">
        <v>59.471246150000006</v>
      </c>
      <c r="K21" s="27">
        <v>11.830709020000008</v>
      </c>
      <c r="L21" s="33"/>
      <c r="M21" s="27">
        <v>0</v>
      </c>
      <c r="N21" s="27">
        <v>4.2748958699999946</v>
      </c>
      <c r="O21" s="27">
        <v>59.567252440000004</v>
      </c>
      <c r="P21" s="27">
        <v>-63.842148309999999</v>
      </c>
    </row>
    <row r="22" spans="1:16" ht="12" customHeight="1" x14ac:dyDescent="0.3">
      <c r="A22" s="14"/>
      <c r="B22" s="15"/>
      <c r="C22" s="16"/>
      <c r="D22" s="16"/>
      <c r="E22" s="16"/>
      <c r="F22" s="16"/>
      <c r="G22" s="10"/>
      <c r="H22" s="17"/>
      <c r="I22" s="17"/>
      <c r="J22" s="17"/>
      <c r="K22" s="17"/>
      <c r="L22" s="10"/>
      <c r="M22" s="16"/>
      <c r="N22" s="16"/>
      <c r="O22" s="16"/>
      <c r="P22" s="16"/>
    </row>
    <row r="23" spans="1:16" s="22" customFormat="1" ht="19.5" customHeight="1" x14ac:dyDescent="0.3">
      <c r="A23" s="18"/>
      <c r="B23" s="19" t="s">
        <v>10</v>
      </c>
      <c r="C23" s="20">
        <v>9461.9777441799997</v>
      </c>
      <c r="D23" s="20">
        <v>6054.2273116399992</v>
      </c>
      <c r="E23" s="20">
        <v>733.4923095800001</v>
      </c>
      <c r="F23" s="20">
        <v>2674.2581229600005</v>
      </c>
      <c r="G23" s="21"/>
      <c r="H23" s="20">
        <v>9773.0156679500014</v>
      </c>
      <c r="I23" s="20">
        <v>6296.6162998100017</v>
      </c>
      <c r="J23" s="20">
        <v>743.04739789000007</v>
      </c>
      <c r="K23" s="21">
        <v>2733.3519702499998</v>
      </c>
      <c r="L23" s="21"/>
      <c r="M23" s="20">
        <v>311.03792377000161</v>
      </c>
      <c r="N23" s="20">
        <v>242.38898817000128</v>
      </c>
      <c r="O23" s="20">
        <v>9.5550883099999595</v>
      </c>
      <c r="P23" s="20">
        <v>59.093847290000369</v>
      </c>
    </row>
    <row r="24" spans="1:16" ht="15" customHeight="1" x14ac:dyDescent="0.3">
      <c r="A24" s="1"/>
      <c r="B24" s="3"/>
      <c r="C24" s="2"/>
      <c r="D24" s="2"/>
      <c r="E24" s="2"/>
      <c r="F24" s="2"/>
      <c r="G24" s="23"/>
      <c r="H24" s="2"/>
      <c r="I24" s="2"/>
      <c r="J24" s="2"/>
      <c r="K24" s="24"/>
      <c r="L24" s="23"/>
      <c r="M24" s="2"/>
      <c r="N24" s="2"/>
      <c r="O24" s="2"/>
      <c r="P24" s="24"/>
    </row>
    <row r="25" spans="1:16" ht="15" customHeight="1" x14ac:dyDescent="0.3">
      <c r="A25" s="45" t="s">
        <v>206</v>
      </c>
      <c r="B25" s="2"/>
      <c r="C25" s="2"/>
      <c r="D25" s="2"/>
      <c r="E25" s="2"/>
      <c r="F25" s="2"/>
      <c r="G25" s="23"/>
      <c r="H25" s="2"/>
      <c r="I25" s="2"/>
      <c r="J25" s="2"/>
      <c r="K25" s="2"/>
      <c r="L25" s="23"/>
      <c r="M25" s="2"/>
      <c r="N25" s="2"/>
      <c r="O25" s="2"/>
      <c r="P25" s="2"/>
    </row>
    <row r="26" spans="1:16" ht="15" customHeight="1" x14ac:dyDescent="0.3">
      <c r="A26" s="1"/>
      <c r="B26" s="2"/>
      <c r="C26" s="2"/>
      <c r="D26" s="2"/>
      <c r="E26" s="2"/>
      <c r="F26" s="2"/>
      <c r="G26" s="23"/>
      <c r="H26" s="2"/>
      <c r="I26" s="2"/>
      <c r="J26" s="2"/>
      <c r="K26" s="2"/>
      <c r="L26" s="23"/>
      <c r="M26" s="2"/>
      <c r="N26" s="2"/>
      <c r="O26" s="2"/>
      <c r="P26" s="2"/>
    </row>
    <row r="27" spans="1:16" ht="15" customHeight="1" x14ac:dyDescent="0.3">
      <c r="A27" s="45" t="s">
        <v>140</v>
      </c>
      <c r="B27" s="2"/>
      <c r="C27" s="55" t="s">
        <v>160</v>
      </c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</row>
    <row r="28" spans="1:16" ht="15" customHeight="1" x14ac:dyDescent="0.3">
      <c r="A28" s="52" t="s">
        <v>141</v>
      </c>
      <c r="C28" s="105" t="s">
        <v>219</v>
      </c>
      <c r="D28" s="105"/>
      <c r="E28" s="105"/>
      <c r="F28" s="105"/>
      <c r="G28" s="105"/>
      <c r="H28" s="105"/>
      <c r="I28" s="105"/>
      <c r="J28" s="105"/>
      <c r="K28" s="105"/>
      <c r="L28" s="105"/>
      <c r="M28" s="105"/>
      <c r="N28" s="105"/>
      <c r="O28" s="105"/>
      <c r="P28" s="105"/>
    </row>
    <row r="29" spans="1:16" x14ac:dyDescent="0.3">
      <c r="A29" s="52" t="s">
        <v>142</v>
      </c>
      <c r="C29" s="105"/>
      <c r="D29" s="105"/>
      <c r="E29" s="105"/>
      <c r="F29" s="105"/>
      <c r="G29" s="105"/>
      <c r="H29" s="105"/>
      <c r="I29" s="105"/>
      <c r="J29" s="105"/>
      <c r="K29" s="105"/>
      <c r="L29" s="105"/>
      <c r="M29" s="105"/>
      <c r="N29" s="105"/>
      <c r="O29" s="105"/>
      <c r="P29" s="105"/>
    </row>
    <row r="30" spans="1:16" x14ac:dyDescent="0.3">
      <c r="A30" s="52" t="s">
        <v>143</v>
      </c>
      <c r="C30" s="105"/>
      <c r="D30" s="105"/>
      <c r="E30" s="105"/>
      <c r="F30" s="105"/>
      <c r="G30" s="105"/>
      <c r="H30" s="105"/>
      <c r="I30" s="105"/>
      <c r="J30" s="105"/>
      <c r="K30" s="105"/>
      <c r="L30" s="105"/>
      <c r="M30" s="105"/>
      <c r="N30" s="105"/>
      <c r="O30" s="105"/>
      <c r="P30" s="105"/>
    </row>
    <row r="33" spans="1:16" x14ac:dyDescent="0.3">
      <c r="A33" s="52" t="s">
        <v>216</v>
      </c>
      <c r="B33" s="52"/>
      <c r="C33" s="52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52"/>
    </row>
  </sheetData>
  <mergeCells count="8">
    <mergeCell ref="C30:P30"/>
    <mergeCell ref="C29:P29"/>
    <mergeCell ref="C28:P28"/>
    <mergeCell ref="A2:B2"/>
    <mergeCell ref="C2:P2"/>
    <mergeCell ref="C3:F3"/>
    <mergeCell ref="H3:K3"/>
    <mergeCell ref="M3:P3"/>
  </mergeCells>
  <printOptions horizontalCentered="1"/>
  <pageMargins left="0.17" right="0.17" top="0.49" bottom="0.46" header="0.3" footer="0.2"/>
  <pageSetup scale="7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  <pageSetUpPr fitToPage="1"/>
  </sheetPr>
  <dimension ref="A2:R33"/>
  <sheetViews>
    <sheetView view="pageBreakPreview" zoomScale="70" zoomScaleNormal="70" zoomScaleSheetLayoutView="70" workbookViewId="0">
      <selection activeCell="A2" sqref="A2:B2"/>
    </sheetView>
  </sheetViews>
  <sheetFormatPr defaultRowHeight="14.4" x14ac:dyDescent="0.3"/>
  <cols>
    <col min="1" max="1" width="8.88671875" style="25" customWidth="1"/>
    <col min="2" max="2" width="48.21875" customWidth="1"/>
    <col min="3" max="6" width="10.77734375" customWidth="1"/>
    <col min="7" max="7" width="1.77734375" customWidth="1"/>
    <col min="8" max="11" width="10.77734375" customWidth="1"/>
    <col min="12" max="12" width="1.77734375" customWidth="1"/>
    <col min="13" max="16" width="10.77734375" customWidth="1"/>
  </cols>
  <sheetData>
    <row r="2" spans="1:18" s="43" customFormat="1" ht="47.4" customHeight="1" x14ac:dyDescent="0.3">
      <c r="A2" s="103"/>
      <c r="B2" s="104"/>
      <c r="C2" s="100" t="s">
        <v>167</v>
      </c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</row>
    <row r="3" spans="1:18" s="36" customFormat="1" ht="16.05" customHeight="1" x14ac:dyDescent="0.3">
      <c r="A3" s="35"/>
      <c r="B3" s="37"/>
      <c r="C3" s="102" t="s">
        <v>209</v>
      </c>
      <c r="D3" s="102"/>
      <c r="E3" s="102"/>
      <c r="F3" s="102"/>
      <c r="G3" s="38"/>
      <c r="H3" s="102" t="s">
        <v>205</v>
      </c>
      <c r="I3" s="102"/>
      <c r="J3" s="102"/>
      <c r="K3" s="102"/>
      <c r="L3" s="38"/>
      <c r="M3" s="102" t="s">
        <v>11</v>
      </c>
      <c r="N3" s="102"/>
      <c r="O3" s="102"/>
      <c r="P3" s="102"/>
      <c r="R3" s="39"/>
    </row>
    <row r="4" spans="1:18" s="36" customFormat="1" ht="16.05" customHeight="1" x14ac:dyDescent="0.3">
      <c r="A4" s="40" t="s">
        <v>1</v>
      </c>
      <c r="B4" s="41" t="s">
        <v>2</v>
      </c>
      <c r="C4" s="42" t="s">
        <v>3</v>
      </c>
      <c r="D4" s="42" t="s">
        <v>4</v>
      </c>
      <c r="E4" s="42" t="s">
        <v>5</v>
      </c>
      <c r="F4" s="42" t="s">
        <v>6</v>
      </c>
      <c r="G4" s="38" t="s">
        <v>201</v>
      </c>
      <c r="H4" s="42" t="s">
        <v>3</v>
      </c>
      <c r="I4" s="42" t="s">
        <v>4</v>
      </c>
      <c r="J4" s="42" t="s">
        <v>5</v>
      </c>
      <c r="K4" s="42" t="s">
        <v>6</v>
      </c>
      <c r="L4" s="38" t="s">
        <v>201</v>
      </c>
      <c r="M4" s="42" t="s">
        <v>3</v>
      </c>
      <c r="N4" s="42" t="s">
        <v>4</v>
      </c>
      <c r="O4" s="42" t="s">
        <v>5</v>
      </c>
      <c r="P4" s="42" t="s">
        <v>6</v>
      </c>
    </row>
    <row r="5" spans="1:18" ht="19.5" customHeight="1" x14ac:dyDescent="0.3">
      <c r="A5" s="5">
        <v>1310</v>
      </c>
      <c r="B5" s="6" t="s">
        <v>147</v>
      </c>
      <c r="C5" s="7">
        <v>1061.8211868522662</v>
      </c>
      <c r="D5" s="7">
        <v>704.99734697942699</v>
      </c>
      <c r="E5" s="7">
        <v>14.886964662090636</v>
      </c>
      <c r="F5" s="7">
        <v>341.93687521074861</v>
      </c>
      <c r="G5" s="7">
        <f t="shared" ref="G5:G21" si="0">ABS(H5)</f>
        <v>1014.0434881699999</v>
      </c>
      <c r="H5" s="7">
        <v>1014.0434881699999</v>
      </c>
      <c r="I5" s="7">
        <v>667.70557029999998</v>
      </c>
      <c r="J5" s="7">
        <v>17.640610239999997</v>
      </c>
      <c r="K5" s="7">
        <v>328.69730762999995</v>
      </c>
      <c r="L5" s="7"/>
      <c r="M5" s="7">
        <v>-47.777698682266305</v>
      </c>
      <c r="N5" s="7">
        <v>-37.291776679427016</v>
      </c>
      <c r="O5" s="7">
        <v>2.7536455779093618</v>
      </c>
      <c r="P5" s="7">
        <v>-13.23956758074865</v>
      </c>
    </row>
    <row r="6" spans="1:18" s="11" customFormat="1" ht="19.5" customHeight="1" x14ac:dyDescent="0.3">
      <c r="A6" s="8">
        <v>1331</v>
      </c>
      <c r="B6" s="9" t="s">
        <v>151</v>
      </c>
      <c r="C6" s="28">
        <v>-248.39524749811923</v>
      </c>
      <c r="D6" s="28">
        <v>-163.10088964346735</v>
      </c>
      <c r="E6" s="28">
        <v>0</v>
      </c>
      <c r="F6" s="28">
        <v>-85.294357854651878</v>
      </c>
      <c r="G6" s="34">
        <f t="shared" si="0"/>
        <v>188.19007202</v>
      </c>
      <c r="H6" s="28">
        <v>-188.19007202</v>
      </c>
      <c r="I6" s="28">
        <v>-132.27313997000002</v>
      </c>
      <c r="J6" s="28">
        <v>0</v>
      </c>
      <c r="K6" s="28">
        <v>-55.916932049999986</v>
      </c>
      <c r="L6" s="10"/>
      <c r="M6" s="28">
        <v>60.20517547811923</v>
      </c>
      <c r="N6" s="28">
        <v>30.827749673467338</v>
      </c>
      <c r="O6" s="28">
        <v>0</v>
      </c>
      <c r="P6" s="28">
        <v>29.377425804651892</v>
      </c>
    </row>
    <row r="7" spans="1:18" ht="19.5" customHeight="1" x14ac:dyDescent="0.3">
      <c r="A7" s="5">
        <v>1311</v>
      </c>
      <c r="B7" s="6" t="s">
        <v>148</v>
      </c>
      <c r="C7" s="26">
        <v>17.46349839550577</v>
      </c>
      <c r="D7" s="26">
        <v>12.149390504628165</v>
      </c>
      <c r="E7" s="26">
        <v>0</v>
      </c>
      <c r="F7" s="26">
        <v>5.3141078908776045</v>
      </c>
      <c r="G7" s="7">
        <f t="shared" si="0"/>
        <v>17.76189596</v>
      </c>
      <c r="H7" s="26">
        <v>17.76189596</v>
      </c>
      <c r="I7" s="26">
        <v>12.40630739</v>
      </c>
      <c r="J7" s="26">
        <v>0</v>
      </c>
      <c r="K7" s="26">
        <v>5.3555885700000001</v>
      </c>
      <c r="L7" s="12"/>
      <c r="M7" s="26">
        <v>0.29839756449423049</v>
      </c>
      <c r="N7" s="26">
        <v>0.25691688537183488</v>
      </c>
      <c r="O7" s="26">
        <v>0</v>
      </c>
      <c r="P7" s="26">
        <v>4.1480679122395614E-2</v>
      </c>
    </row>
    <row r="8" spans="1:18" s="11" customFormat="1" ht="19.5" customHeight="1" x14ac:dyDescent="0.3">
      <c r="A8" s="8">
        <v>1993</v>
      </c>
      <c r="B8" s="9" t="s">
        <v>156</v>
      </c>
      <c r="C8" s="28">
        <v>0</v>
      </c>
      <c r="D8" s="28">
        <v>-1.733517</v>
      </c>
      <c r="E8" s="28">
        <v>1.733517</v>
      </c>
      <c r="F8" s="28">
        <v>0</v>
      </c>
      <c r="G8" s="34">
        <f t="shared" si="0"/>
        <v>11.972237829999999</v>
      </c>
      <c r="H8" s="28">
        <v>11.972237829999999</v>
      </c>
      <c r="I8" s="28">
        <v>7.9550181100000001</v>
      </c>
      <c r="J8" s="28">
        <v>4.0230025500000002</v>
      </c>
      <c r="K8" s="28">
        <v>-5.7828300000011268E-3</v>
      </c>
      <c r="L8" s="10"/>
      <c r="M8" s="28">
        <v>11.972237829999999</v>
      </c>
      <c r="N8" s="28">
        <v>9.6885351100000001</v>
      </c>
      <c r="O8" s="28">
        <v>2.2894855500000002</v>
      </c>
      <c r="P8" s="28">
        <v>-5.7828300000011268E-3</v>
      </c>
    </row>
    <row r="9" spans="1:18" ht="19.5" customHeight="1" x14ac:dyDescent="0.3">
      <c r="A9" s="5">
        <v>1102</v>
      </c>
      <c r="B9" s="6" t="s">
        <v>145</v>
      </c>
      <c r="C9" s="26">
        <v>13.319242083333332</v>
      </c>
      <c r="D9" s="26">
        <v>7.7924786666666659</v>
      </c>
      <c r="E9" s="26">
        <v>2.2658667499999998</v>
      </c>
      <c r="F9" s="26">
        <v>3.2608966666666666</v>
      </c>
      <c r="G9" s="7">
        <f t="shared" si="0"/>
        <v>10.50320284</v>
      </c>
      <c r="H9" s="26">
        <v>10.50320284</v>
      </c>
      <c r="I9" s="26">
        <v>5.6102903100000008</v>
      </c>
      <c r="J9" s="26">
        <v>6.9237545999999996</v>
      </c>
      <c r="K9" s="26">
        <v>-2.0308420700000003</v>
      </c>
      <c r="L9" s="12"/>
      <c r="M9" s="26">
        <v>-2.8160392433333321</v>
      </c>
      <c r="N9" s="26">
        <v>-2.1821883566666651</v>
      </c>
      <c r="O9" s="26">
        <v>4.6578878499999998</v>
      </c>
      <c r="P9" s="26">
        <v>-5.2917387366666668</v>
      </c>
    </row>
    <row r="10" spans="1:18" s="11" customFormat="1" ht="19.5" customHeight="1" x14ac:dyDescent="0.3">
      <c r="A10" s="8">
        <v>1320</v>
      </c>
      <c r="B10" s="9" t="s">
        <v>149</v>
      </c>
      <c r="C10" s="28">
        <v>94.597418464460802</v>
      </c>
      <c r="D10" s="28">
        <v>60.005824303954405</v>
      </c>
      <c r="E10" s="28">
        <v>21.821965679364347</v>
      </c>
      <c r="F10" s="28">
        <v>12.76962848114205</v>
      </c>
      <c r="G10" s="34">
        <f t="shared" si="0"/>
        <v>6.9177608900000047</v>
      </c>
      <c r="H10" s="28">
        <v>6.9177608900000047</v>
      </c>
      <c r="I10" s="28">
        <v>4.7271040899999983</v>
      </c>
      <c r="J10" s="28">
        <v>3.5045674300000003</v>
      </c>
      <c r="K10" s="28">
        <v>-1.3139106299999939</v>
      </c>
      <c r="L10" s="10"/>
      <c r="M10" s="28">
        <v>-87.679657574460791</v>
      </c>
      <c r="N10" s="28">
        <v>-55.278720213954408</v>
      </c>
      <c r="O10" s="28">
        <v>-18.317398249364345</v>
      </c>
      <c r="P10" s="28">
        <v>-14.083539111142038</v>
      </c>
    </row>
    <row r="11" spans="1:18" ht="19.5" customHeight="1" x14ac:dyDescent="0.3">
      <c r="A11" s="5">
        <v>1330</v>
      </c>
      <c r="B11" s="6" t="s">
        <v>150</v>
      </c>
      <c r="C11" s="26">
        <v>-7.0116633333333356</v>
      </c>
      <c r="D11" s="26">
        <v>-4.6502875825340455</v>
      </c>
      <c r="E11" s="26">
        <v>0</v>
      </c>
      <c r="F11" s="26">
        <v>-2.3613757507992901</v>
      </c>
      <c r="G11" s="7">
        <f t="shared" si="0"/>
        <v>4.1223758700000026</v>
      </c>
      <c r="H11" s="26">
        <v>-4.1223758700000026</v>
      </c>
      <c r="I11" s="26">
        <v>-2.2959224399999996</v>
      </c>
      <c r="J11" s="26">
        <v>-9.85281E-3</v>
      </c>
      <c r="K11" s="26">
        <v>-1.8166006200000031</v>
      </c>
      <c r="L11" s="26"/>
      <c r="M11" s="26">
        <v>2.889287463333333</v>
      </c>
      <c r="N11" s="26">
        <v>2.3543651425340459</v>
      </c>
      <c r="O11" s="26">
        <v>-9.85281E-3</v>
      </c>
      <c r="P11" s="26">
        <v>0.54477513079928708</v>
      </c>
    </row>
    <row r="12" spans="1:18" s="11" customFormat="1" ht="19.5" customHeight="1" x14ac:dyDescent="0.3">
      <c r="A12" s="8">
        <v>1103</v>
      </c>
      <c r="B12" s="9" t="s">
        <v>146</v>
      </c>
      <c r="C12" s="28">
        <v>5.9993853333333327</v>
      </c>
      <c r="D12" s="28">
        <v>5.8154818333333331</v>
      </c>
      <c r="E12" s="28">
        <v>0.14024708333333333</v>
      </c>
      <c r="F12" s="28">
        <v>4.3656416666666226E-2</v>
      </c>
      <c r="G12" s="34">
        <f t="shared" si="0"/>
        <v>3.5257395200000001</v>
      </c>
      <c r="H12" s="28">
        <v>3.5257395200000001</v>
      </c>
      <c r="I12" s="28">
        <v>3.4392156699999998</v>
      </c>
      <c r="J12" s="28">
        <v>5.9799999999999999E-2</v>
      </c>
      <c r="K12" s="28">
        <v>2.6723850000000292E-2</v>
      </c>
      <c r="L12" s="10"/>
      <c r="M12" s="28">
        <v>-2.4736458133333326</v>
      </c>
      <c r="N12" s="28">
        <v>-2.3762661633333333</v>
      </c>
      <c r="O12" s="28">
        <v>-8.0447083333333336E-2</v>
      </c>
      <c r="P12" s="28">
        <v>-1.6932566666665927E-2</v>
      </c>
    </row>
    <row r="13" spans="1:18" ht="19.5" customHeight="1" x14ac:dyDescent="0.3">
      <c r="A13" s="5">
        <v>1101</v>
      </c>
      <c r="B13" s="6" t="s">
        <v>144</v>
      </c>
      <c r="C13" s="26">
        <v>3.6581494166666682</v>
      </c>
      <c r="D13" s="26">
        <v>2.0034668333333334</v>
      </c>
      <c r="E13" s="26">
        <v>0.15278900000000001</v>
      </c>
      <c r="F13" s="26">
        <v>1.5018935833333347</v>
      </c>
      <c r="G13" s="7">
        <f t="shared" si="0"/>
        <v>3.3801621800000006</v>
      </c>
      <c r="H13" s="26">
        <v>3.3801621800000006</v>
      </c>
      <c r="I13" s="26">
        <v>1.985659389999999</v>
      </c>
      <c r="J13" s="26">
        <v>0.13644373000000001</v>
      </c>
      <c r="K13" s="26">
        <v>1.2580590600000015</v>
      </c>
      <c r="L13" s="12"/>
      <c r="M13" s="26">
        <v>-0.27798723666666758</v>
      </c>
      <c r="N13" s="26">
        <v>-1.7807443333334394E-2</v>
      </c>
      <c r="O13" s="26">
        <v>-1.6345269999999995E-2</v>
      </c>
      <c r="P13" s="26">
        <v>-0.24383452333333319</v>
      </c>
    </row>
    <row r="14" spans="1:18" s="11" customFormat="1" ht="19.5" customHeight="1" x14ac:dyDescent="0.3">
      <c r="A14" s="8">
        <v>1350</v>
      </c>
      <c r="B14" s="9" t="s">
        <v>153</v>
      </c>
      <c r="C14" s="28">
        <v>0</v>
      </c>
      <c r="D14" s="28">
        <v>0</v>
      </c>
      <c r="E14" s="28">
        <v>0</v>
      </c>
      <c r="F14" s="28">
        <v>0</v>
      </c>
      <c r="G14" s="34">
        <f t="shared" si="0"/>
        <v>1.78444318</v>
      </c>
      <c r="H14" s="28">
        <v>1.78444318</v>
      </c>
      <c r="I14" s="28">
        <v>0</v>
      </c>
      <c r="J14" s="28">
        <v>0</v>
      </c>
      <c r="K14" s="28">
        <v>1.78444318</v>
      </c>
      <c r="L14" s="28"/>
      <c r="M14" s="28">
        <v>1.78444318</v>
      </c>
      <c r="N14" s="28">
        <v>0</v>
      </c>
      <c r="O14" s="28">
        <v>0</v>
      </c>
      <c r="P14" s="28">
        <v>1.78444318</v>
      </c>
    </row>
    <row r="15" spans="1:18" ht="19.5" customHeight="1" x14ac:dyDescent="0.3">
      <c r="A15" s="5">
        <v>1340</v>
      </c>
      <c r="B15" s="6" t="s">
        <v>7</v>
      </c>
      <c r="C15" s="26">
        <v>0</v>
      </c>
      <c r="D15" s="26">
        <v>0</v>
      </c>
      <c r="E15" s="26">
        <v>0</v>
      </c>
      <c r="F15" s="26">
        <v>0</v>
      </c>
      <c r="G15" s="7">
        <f t="shared" si="0"/>
        <v>0.72109756999999997</v>
      </c>
      <c r="H15" s="26">
        <v>-0.72109756999999997</v>
      </c>
      <c r="I15" s="26">
        <v>0</v>
      </c>
      <c r="J15" s="26">
        <v>-27.428199340000003</v>
      </c>
      <c r="K15" s="26">
        <v>26.707101770000001</v>
      </c>
      <c r="L15" s="12"/>
      <c r="M15" s="26">
        <v>-0.72109756999999997</v>
      </c>
      <c r="N15" s="26">
        <v>0</v>
      </c>
      <c r="O15" s="26">
        <v>-27.428199340000003</v>
      </c>
      <c r="P15" s="26">
        <v>26.707101770000001</v>
      </c>
    </row>
    <row r="16" spans="1:18" s="11" customFormat="1" ht="19.5" customHeight="1" x14ac:dyDescent="0.3">
      <c r="A16" s="8">
        <v>1991</v>
      </c>
      <c r="B16" s="9" t="s">
        <v>155</v>
      </c>
      <c r="C16" s="28">
        <v>0</v>
      </c>
      <c r="D16" s="28">
        <v>0</v>
      </c>
      <c r="E16" s="28">
        <v>0</v>
      </c>
      <c r="F16" s="28">
        <v>0</v>
      </c>
      <c r="G16" s="34">
        <f t="shared" si="0"/>
        <v>6.2207999999999999E-2</v>
      </c>
      <c r="H16" s="28">
        <v>-6.2207999999999999E-2</v>
      </c>
      <c r="I16" s="28">
        <v>3.3713629999999994E-2</v>
      </c>
      <c r="J16" s="28">
        <v>-6.2207999999999999E-2</v>
      </c>
      <c r="K16" s="28">
        <v>-3.3713629999999994E-2</v>
      </c>
      <c r="L16" s="10"/>
      <c r="M16" s="28">
        <v>-6.2207999999999999E-2</v>
      </c>
      <c r="N16" s="28">
        <v>3.3713629999999994E-2</v>
      </c>
      <c r="O16" s="28">
        <v>-6.2207999999999999E-2</v>
      </c>
      <c r="P16" s="28">
        <v>-3.3713629999999994E-2</v>
      </c>
    </row>
    <row r="17" spans="1:16" ht="19.5" customHeight="1" x14ac:dyDescent="0.3">
      <c r="A17" s="5">
        <v>1337</v>
      </c>
      <c r="B17" s="6" t="s">
        <v>152</v>
      </c>
      <c r="C17" s="26">
        <v>26.498625479101598</v>
      </c>
      <c r="D17" s="26">
        <v>17.915720727145988</v>
      </c>
      <c r="E17" s="26">
        <v>8.5829048166047155</v>
      </c>
      <c r="F17" s="26">
        <v>-6.4649105624425829E-8</v>
      </c>
      <c r="G17" s="7">
        <f t="shared" si="0"/>
        <v>0</v>
      </c>
      <c r="H17" s="26">
        <v>0</v>
      </c>
      <c r="I17" s="26">
        <v>0</v>
      </c>
      <c r="J17" s="26">
        <v>0</v>
      </c>
      <c r="K17" s="26">
        <v>0</v>
      </c>
      <c r="L17" s="12"/>
      <c r="M17" s="26">
        <v>-26.498625479101598</v>
      </c>
      <c r="N17" s="26">
        <v>-17.915720727145988</v>
      </c>
      <c r="O17" s="26">
        <v>-8.5829048166047155</v>
      </c>
      <c r="P17" s="26">
        <v>6.4649105624425829E-8</v>
      </c>
    </row>
    <row r="18" spans="1:16" s="11" customFormat="1" ht="19.5" customHeight="1" x14ac:dyDescent="0.3">
      <c r="A18" s="8">
        <v>1910</v>
      </c>
      <c r="B18" s="9" t="s">
        <v>8</v>
      </c>
      <c r="C18" s="28">
        <v>2.5971392500000001</v>
      </c>
      <c r="D18" s="28">
        <v>0</v>
      </c>
      <c r="E18" s="28">
        <v>2.5971392500000001</v>
      </c>
      <c r="F18" s="28">
        <v>0</v>
      </c>
      <c r="G18" s="34">
        <f t="shared" si="0"/>
        <v>0</v>
      </c>
      <c r="H18" s="28">
        <v>0</v>
      </c>
      <c r="I18" s="28">
        <v>0</v>
      </c>
      <c r="J18" s="28">
        <v>7.974183E-2</v>
      </c>
      <c r="K18" s="28">
        <v>-7.974183E-2</v>
      </c>
      <c r="L18" s="10"/>
      <c r="M18" s="28">
        <v>-2.5971392500000001</v>
      </c>
      <c r="N18" s="28">
        <v>0</v>
      </c>
      <c r="O18" s="28">
        <v>-2.51739742</v>
      </c>
      <c r="P18" s="28">
        <v>-7.9741830000000125E-2</v>
      </c>
    </row>
    <row r="19" spans="1:16" s="11" customFormat="1" ht="19.5" customHeight="1" x14ac:dyDescent="0.3">
      <c r="A19" s="5">
        <v>1210</v>
      </c>
      <c r="B19" s="6" t="s">
        <v>161</v>
      </c>
      <c r="C19" s="26">
        <v>0</v>
      </c>
      <c r="D19" s="26">
        <v>0</v>
      </c>
      <c r="E19" s="26">
        <v>0</v>
      </c>
      <c r="F19" s="26">
        <v>0</v>
      </c>
      <c r="G19" s="7">
        <f t="shared" si="0"/>
        <v>0</v>
      </c>
      <c r="H19" s="26">
        <v>0</v>
      </c>
      <c r="I19" s="26">
        <v>0</v>
      </c>
      <c r="J19" s="26">
        <v>0</v>
      </c>
      <c r="K19" s="26">
        <v>0</v>
      </c>
      <c r="L19" s="12"/>
      <c r="M19" s="26">
        <v>0</v>
      </c>
      <c r="N19" s="26">
        <v>0</v>
      </c>
      <c r="O19" s="26">
        <v>0</v>
      </c>
      <c r="P19" s="26">
        <v>0</v>
      </c>
    </row>
    <row r="20" spans="1:16" s="11" customFormat="1" ht="19.5" customHeight="1" x14ac:dyDescent="0.3">
      <c r="A20" s="8">
        <v>1810</v>
      </c>
      <c r="B20" s="9" t="s">
        <v>154</v>
      </c>
      <c r="C20" s="68">
        <v>0</v>
      </c>
      <c r="D20" s="68">
        <v>0</v>
      </c>
      <c r="E20" s="68">
        <v>0</v>
      </c>
      <c r="F20" s="68">
        <v>0</v>
      </c>
      <c r="G20" s="69">
        <f t="shared" si="0"/>
        <v>0</v>
      </c>
      <c r="H20" s="68">
        <v>0</v>
      </c>
      <c r="I20" s="68">
        <v>43.953010660000004</v>
      </c>
      <c r="J20" s="68">
        <v>-1.7433189999999998E-2</v>
      </c>
      <c r="K20" s="68">
        <v>-43.935577470000005</v>
      </c>
      <c r="L20" s="13"/>
      <c r="M20" s="68">
        <v>0</v>
      </c>
      <c r="N20" s="68">
        <v>43.953010660000004</v>
      </c>
      <c r="O20" s="68">
        <v>-1.7433189999999998E-2</v>
      </c>
      <c r="P20" s="68">
        <v>-43.935577470000005</v>
      </c>
    </row>
    <row r="21" spans="1:16" s="11" customFormat="1" ht="19.5" customHeight="1" x14ac:dyDescent="0.3">
      <c r="A21" s="32">
        <v>1992</v>
      </c>
      <c r="B21" s="51" t="s">
        <v>9</v>
      </c>
      <c r="C21" s="27">
        <v>0</v>
      </c>
      <c r="D21" s="27">
        <v>0</v>
      </c>
      <c r="E21" s="27">
        <v>0</v>
      </c>
      <c r="F21" s="27">
        <v>0</v>
      </c>
      <c r="G21" s="7">
        <f t="shared" si="0"/>
        <v>0</v>
      </c>
      <c r="H21" s="27">
        <v>0</v>
      </c>
      <c r="I21" s="27">
        <v>0</v>
      </c>
      <c r="J21" s="27">
        <v>0</v>
      </c>
      <c r="K21" s="27">
        <v>0</v>
      </c>
      <c r="L21" s="33"/>
      <c r="M21" s="27">
        <v>0</v>
      </c>
      <c r="N21" s="27">
        <v>0</v>
      </c>
      <c r="O21" s="27">
        <v>0</v>
      </c>
      <c r="P21" s="27">
        <v>0</v>
      </c>
    </row>
    <row r="22" spans="1:16" ht="12" customHeight="1" x14ac:dyDescent="0.3">
      <c r="A22" s="14"/>
      <c r="B22" s="15"/>
      <c r="C22" s="16"/>
      <c r="D22" s="16"/>
      <c r="E22" s="16"/>
      <c r="F22" s="16"/>
      <c r="G22" s="10"/>
      <c r="H22" s="17"/>
      <c r="I22" s="17"/>
      <c r="J22" s="17"/>
      <c r="K22" s="17"/>
      <c r="L22" s="10"/>
      <c r="M22" s="16"/>
      <c r="N22" s="16"/>
      <c r="O22" s="16"/>
      <c r="P22" s="16"/>
    </row>
    <row r="23" spans="1:16" s="22" customFormat="1" ht="19.5" customHeight="1" x14ac:dyDescent="0.3">
      <c r="A23" s="18"/>
      <c r="B23" s="19" t="s">
        <v>10</v>
      </c>
      <c r="C23" s="20">
        <v>970.54773444321518</v>
      </c>
      <c r="D23" s="20">
        <v>641.19501562248752</v>
      </c>
      <c r="E23" s="20">
        <v>52.181394241393029</v>
      </c>
      <c r="F23" s="20">
        <v>277.17132457933462</v>
      </c>
      <c r="G23" s="21"/>
      <c r="H23" s="20">
        <v>876.79317710999976</v>
      </c>
      <c r="I23" s="20">
        <v>613.24682713999994</v>
      </c>
      <c r="J23" s="20">
        <v>4.8502270400000036</v>
      </c>
      <c r="K23" s="21">
        <v>258.69612292999983</v>
      </c>
      <c r="L23" s="21"/>
      <c r="M23" s="20">
        <v>-93.754557333215246</v>
      </c>
      <c r="N23" s="20">
        <v>-27.948188482487538</v>
      </c>
      <c r="O23" s="20">
        <v>-47.331167201393029</v>
      </c>
      <c r="P23" s="20">
        <v>-18.475201649334679</v>
      </c>
    </row>
    <row r="24" spans="1:16" ht="15" customHeight="1" x14ac:dyDescent="0.3">
      <c r="A24" s="1"/>
      <c r="B24" s="3"/>
      <c r="C24" s="2"/>
      <c r="D24" s="2"/>
      <c r="E24" s="2"/>
      <c r="F24" s="2"/>
      <c r="G24" s="23"/>
      <c r="H24" s="2"/>
      <c r="I24" s="2"/>
      <c r="J24" s="2"/>
      <c r="K24" s="24"/>
      <c r="L24" s="23"/>
      <c r="M24" s="2"/>
      <c r="N24" s="2"/>
      <c r="O24" s="2"/>
      <c r="P24" s="24"/>
    </row>
    <row r="25" spans="1:16" ht="15" customHeight="1" x14ac:dyDescent="0.3">
      <c r="A25" s="45" t="s">
        <v>206</v>
      </c>
      <c r="B25" s="2"/>
      <c r="C25" s="2"/>
      <c r="D25" s="2"/>
      <c r="E25" s="2"/>
      <c r="F25" s="2"/>
      <c r="G25" s="23"/>
      <c r="H25" s="2"/>
      <c r="I25" s="2"/>
      <c r="J25" s="2"/>
      <c r="K25" s="2"/>
      <c r="L25" s="23"/>
      <c r="M25" s="2"/>
      <c r="N25" s="2"/>
      <c r="O25" s="2"/>
      <c r="P25" s="2"/>
    </row>
    <row r="26" spans="1:16" ht="15" customHeight="1" x14ac:dyDescent="0.3">
      <c r="A26" s="1"/>
      <c r="B26" s="2"/>
      <c r="C26" s="2"/>
      <c r="D26" s="2"/>
      <c r="E26" s="2"/>
      <c r="F26" s="2"/>
      <c r="G26" s="23"/>
      <c r="H26" s="2"/>
      <c r="I26" s="2"/>
      <c r="J26" s="2"/>
      <c r="K26" s="2"/>
      <c r="L26" s="23"/>
      <c r="M26" s="2"/>
      <c r="N26" s="2"/>
      <c r="O26" s="2"/>
      <c r="P26" s="2"/>
    </row>
    <row r="27" spans="1:16" ht="15" customHeight="1" x14ac:dyDescent="0.3">
      <c r="A27" s="45" t="s">
        <v>140</v>
      </c>
      <c r="B27" s="2"/>
    </row>
    <row r="28" spans="1:16" ht="15" customHeight="1" x14ac:dyDescent="0.3">
      <c r="A28" s="52" t="s">
        <v>141</v>
      </c>
    </row>
    <row r="29" spans="1:16" x14ac:dyDescent="0.3">
      <c r="A29" s="52" t="s">
        <v>142</v>
      </c>
    </row>
    <row r="30" spans="1:16" x14ac:dyDescent="0.3">
      <c r="A30" s="52" t="s">
        <v>143</v>
      </c>
    </row>
    <row r="33" spans="1:1" x14ac:dyDescent="0.3">
      <c r="A33" s="52" t="s">
        <v>216</v>
      </c>
    </row>
  </sheetData>
  <sortState ref="A5:P21">
    <sortCondition descending="1" ref="G5:G21"/>
  </sortState>
  <mergeCells count="5">
    <mergeCell ref="C2:P2"/>
    <mergeCell ref="C3:F3"/>
    <mergeCell ref="H3:K3"/>
    <mergeCell ref="M3:P3"/>
    <mergeCell ref="A2:B2"/>
  </mergeCells>
  <printOptions horizontalCentered="1"/>
  <pageMargins left="0.17" right="0.17" top="0.49" bottom="0.46" header="0.3" footer="0.2"/>
  <pageSetup scale="7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  <pageSetUpPr fitToPage="1"/>
  </sheetPr>
  <dimension ref="A2:R33"/>
  <sheetViews>
    <sheetView view="pageBreakPreview" zoomScale="70" zoomScaleNormal="85" zoomScaleSheetLayoutView="70" workbookViewId="0">
      <selection activeCell="A2" sqref="A2:B2"/>
    </sheetView>
  </sheetViews>
  <sheetFormatPr defaultRowHeight="14.4" x14ac:dyDescent="0.3"/>
  <cols>
    <col min="1" max="1" width="8.88671875" style="25" customWidth="1"/>
    <col min="2" max="2" width="48.21875" customWidth="1"/>
    <col min="3" max="6" width="10.77734375" customWidth="1"/>
    <col min="7" max="7" width="1.77734375" customWidth="1"/>
    <col min="8" max="11" width="10.77734375" customWidth="1"/>
    <col min="12" max="12" width="1.77734375" customWidth="1"/>
    <col min="13" max="16" width="10.77734375" customWidth="1"/>
  </cols>
  <sheetData>
    <row r="2" spans="1:18" s="43" customFormat="1" ht="47.4" customHeight="1" x14ac:dyDescent="0.3">
      <c r="A2" s="103"/>
      <c r="B2" s="104"/>
      <c r="C2" s="100" t="s">
        <v>163</v>
      </c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</row>
    <row r="3" spans="1:18" s="36" customFormat="1" ht="16.05" customHeight="1" x14ac:dyDescent="0.3">
      <c r="A3" s="35"/>
      <c r="B3" s="37"/>
      <c r="C3" s="102" t="s">
        <v>210</v>
      </c>
      <c r="D3" s="102"/>
      <c r="E3" s="102"/>
      <c r="F3" s="102"/>
      <c r="G3" s="38"/>
      <c r="H3" s="102" t="s">
        <v>208</v>
      </c>
      <c r="I3" s="102"/>
      <c r="J3" s="102"/>
      <c r="K3" s="102"/>
      <c r="L3" s="38"/>
      <c r="M3" s="102" t="s">
        <v>11</v>
      </c>
      <c r="N3" s="102"/>
      <c r="O3" s="102"/>
      <c r="P3" s="102"/>
      <c r="R3" s="39"/>
    </row>
    <row r="4" spans="1:18" s="36" customFormat="1" ht="16.05" customHeight="1" x14ac:dyDescent="0.3">
      <c r="A4" s="40" t="s">
        <v>1</v>
      </c>
      <c r="B4" s="41" t="s">
        <v>2</v>
      </c>
      <c r="C4" s="46" t="s">
        <v>3</v>
      </c>
      <c r="D4" s="46" t="s">
        <v>4</v>
      </c>
      <c r="E4" s="46" t="s">
        <v>5</v>
      </c>
      <c r="F4" s="46" t="s">
        <v>6</v>
      </c>
      <c r="G4" s="38" t="s">
        <v>201</v>
      </c>
      <c r="H4" s="46" t="s">
        <v>3</v>
      </c>
      <c r="I4" s="46" t="s">
        <v>4</v>
      </c>
      <c r="J4" s="46" t="s">
        <v>5</v>
      </c>
      <c r="K4" s="46" t="s">
        <v>6</v>
      </c>
      <c r="L4" s="38" t="s">
        <v>201</v>
      </c>
      <c r="M4" s="46" t="s">
        <v>3</v>
      </c>
      <c r="N4" s="46" t="s">
        <v>4</v>
      </c>
      <c r="O4" s="46" t="s">
        <v>5</v>
      </c>
      <c r="P4" s="46" t="s">
        <v>6</v>
      </c>
    </row>
    <row r="5" spans="1:18" ht="19.5" customHeight="1" x14ac:dyDescent="0.3">
      <c r="A5" s="5">
        <v>1310</v>
      </c>
      <c r="B5" s="6" t="s">
        <v>147</v>
      </c>
      <c r="C5" s="7">
        <v>9520.1012208164411</v>
      </c>
      <c r="D5" s="7">
        <v>6286.704271970877</v>
      </c>
      <c r="E5" s="7">
        <v>132.14619823520852</v>
      </c>
      <c r="F5" s="7">
        <v>3101.2507506103557</v>
      </c>
      <c r="G5" s="12">
        <v>9337.2753797799996</v>
      </c>
      <c r="H5" s="7">
        <v>9337.2753797799996</v>
      </c>
      <c r="I5" s="7">
        <v>6163.2241467700005</v>
      </c>
      <c r="J5" s="7">
        <v>135.61909652</v>
      </c>
      <c r="K5" s="7">
        <v>3038.4321364899993</v>
      </c>
      <c r="L5" s="12"/>
      <c r="M5" s="7">
        <v>-182.82584103644149</v>
      </c>
      <c r="N5" s="7">
        <v>-123.4801252008765</v>
      </c>
      <c r="O5" s="7">
        <v>3.4728982847914835</v>
      </c>
      <c r="P5" s="7">
        <v>-62.818614120356472</v>
      </c>
    </row>
    <row r="6" spans="1:18" s="11" customFormat="1" ht="19.5" customHeight="1" x14ac:dyDescent="0.3">
      <c r="A6" s="8">
        <v>1337</v>
      </c>
      <c r="B6" s="9" t="s">
        <v>152</v>
      </c>
      <c r="C6" s="28">
        <v>963.37083439896799</v>
      </c>
      <c r="D6" s="28">
        <v>523.30864924300317</v>
      </c>
      <c r="E6" s="28">
        <v>467.83738862223737</v>
      </c>
      <c r="F6" s="28">
        <v>-27.775203466272558</v>
      </c>
      <c r="G6" s="10">
        <v>873.5726522199999</v>
      </c>
      <c r="H6" s="28">
        <v>873.5726522199999</v>
      </c>
      <c r="I6" s="28">
        <v>494.53237929999995</v>
      </c>
      <c r="J6" s="28">
        <v>415.79279625999999</v>
      </c>
      <c r="K6" s="28">
        <v>-36.752523340000039</v>
      </c>
      <c r="L6" s="10"/>
      <c r="M6" s="28">
        <v>-89.798182178968091</v>
      </c>
      <c r="N6" s="28">
        <v>-28.776269943003228</v>
      </c>
      <c r="O6" s="28">
        <v>-52.044592362237381</v>
      </c>
      <c r="P6" s="28">
        <v>-8.9773198737274811</v>
      </c>
    </row>
    <row r="7" spans="1:18" ht="19.5" customHeight="1" x14ac:dyDescent="0.3">
      <c r="A7" s="5">
        <v>1331</v>
      </c>
      <c r="B7" s="6" t="s">
        <v>151</v>
      </c>
      <c r="C7" s="26">
        <v>-906.536238080722</v>
      </c>
      <c r="D7" s="26">
        <v>-617.45451551706003</v>
      </c>
      <c r="E7" s="26">
        <v>0</v>
      </c>
      <c r="F7" s="26">
        <v>-289.08172256366197</v>
      </c>
      <c r="G7" s="12">
        <v>870.9103729599999</v>
      </c>
      <c r="H7" s="26">
        <v>-870.9103729599999</v>
      </c>
      <c r="I7" s="26">
        <v>-607.16176413999995</v>
      </c>
      <c r="J7" s="26">
        <v>0</v>
      </c>
      <c r="K7" s="26">
        <v>-263.74860881999996</v>
      </c>
      <c r="L7" s="12"/>
      <c r="M7" s="26">
        <v>35.625865120722096</v>
      </c>
      <c r="N7" s="26">
        <v>10.292751377060085</v>
      </c>
      <c r="O7" s="26">
        <v>0</v>
      </c>
      <c r="P7" s="26">
        <v>25.333113743662011</v>
      </c>
    </row>
    <row r="8" spans="1:18" s="11" customFormat="1" ht="19.5" customHeight="1" x14ac:dyDescent="0.3">
      <c r="A8" s="8">
        <v>1311</v>
      </c>
      <c r="B8" s="9" t="s">
        <v>148</v>
      </c>
      <c r="C8" s="28">
        <v>155.84574570960277</v>
      </c>
      <c r="D8" s="28">
        <v>108.06420462950011</v>
      </c>
      <c r="E8" s="28">
        <v>0</v>
      </c>
      <c r="F8" s="28">
        <v>47.781541080102656</v>
      </c>
      <c r="G8" s="10">
        <v>152.78247916999999</v>
      </c>
      <c r="H8" s="28">
        <v>152.78247916999999</v>
      </c>
      <c r="I8" s="28">
        <v>106.37840113000001</v>
      </c>
      <c r="J8" s="28">
        <v>0</v>
      </c>
      <c r="K8" s="28">
        <v>46.404078039999973</v>
      </c>
      <c r="L8" s="10"/>
      <c r="M8" s="28">
        <v>-3.0632665396027789</v>
      </c>
      <c r="N8" s="28">
        <v>-1.6858034995000963</v>
      </c>
      <c r="O8" s="28">
        <v>0</v>
      </c>
      <c r="P8" s="28">
        <v>-1.3774630401026826</v>
      </c>
    </row>
    <row r="9" spans="1:18" ht="19.5" customHeight="1" x14ac:dyDescent="0.3">
      <c r="A9" s="5">
        <v>1993</v>
      </c>
      <c r="B9" s="6" t="s">
        <v>156</v>
      </c>
      <c r="C9" s="26">
        <v>0</v>
      </c>
      <c r="D9" s="26">
        <v>-15.601653000000001</v>
      </c>
      <c r="E9" s="26">
        <v>15.601653000000001</v>
      </c>
      <c r="F9" s="26">
        <v>0</v>
      </c>
      <c r="G9" s="12">
        <v>143.27709650000006</v>
      </c>
      <c r="H9" s="26">
        <v>143.27709650000006</v>
      </c>
      <c r="I9" s="26">
        <v>74.327804040000018</v>
      </c>
      <c r="J9" s="26">
        <v>89.12984763</v>
      </c>
      <c r="K9" s="26">
        <v>-20.180555169999963</v>
      </c>
      <c r="L9" s="12"/>
      <c r="M9" s="26">
        <v>143.27709650000006</v>
      </c>
      <c r="N9" s="26">
        <v>89.929457040000017</v>
      </c>
      <c r="O9" s="26">
        <v>73.528194630000002</v>
      </c>
      <c r="P9" s="26">
        <v>-20.180555169999963</v>
      </c>
    </row>
    <row r="10" spans="1:18" s="11" customFormat="1" ht="19.5" customHeight="1" x14ac:dyDescent="0.3">
      <c r="A10" s="8">
        <v>1102</v>
      </c>
      <c r="B10" s="9" t="s">
        <v>145</v>
      </c>
      <c r="C10" s="28">
        <v>119.87317875000004</v>
      </c>
      <c r="D10" s="28">
        <v>70.132307999999981</v>
      </c>
      <c r="E10" s="28">
        <v>20.392800749999999</v>
      </c>
      <c r="F10" s="28">
        <v>29.348070000000057</v>
      </c>
      <c r="G10" s="10">
        <v>105.08556781</v>
      </c>
      <c r="H10" s="28">
        <v>105.08556781</v>
      </c>
      <c r="I10" s="28">
        <v>60.029455479999996</v>
      </c>
      <c r="J10" s="28">
        <v>20.509171379999998</v>
      </c>
      <c r="K10" s="28">
        <v>24.546940950000007</v>
      </c>
      <c r="L10" s="10"/>
      <c r="M10" s="28">
        <v>-14.787610940000036</v>
      </c>
      <c r="N10" s="28">
        <v>-10.102852519999985</v>
      </c>
      <c r="O10" s="28">
        <v>0.1163706299999987</v>
      </c>
      <c r="P10" s="28">
        <v>-4.8011290500000499</v>
      </c>
    </row>
    <row r="11" spans="1:18" ht="19.5" customHeight="1" x14ac:dyDescent="0.3">
      <c r="A11" s="5">
        <v>1330</v>
      </c>
      <c r="B11" s="6" t="s">
        <v>150</v>
      </c>
      <c r="C11" s="26">
        <v>-63.104969999999994</v>
      </c>
      <c r="D11" s="26">
        <v>-41.763017252397859</v>
      </c>
      <c r="E11" s="26">
        <v>0</v>
      </c>
      <c r="F11" s="26">
        <v>-21.341952747602136</v>
      </c>
      <c r="G11" s="12">
        <v>65.794150189999982</v>
      </c>
      <c r="H11" s="26">
        <v>-65.794150189999982</v>
      </c>
      <c r="I11" s="26">
        <v>-41.65945379999998</v>
      </c>
      <c r="J11" s="26">
        <v>-1.6865169999999999E-2</v>
      </c>
      <c r="K11" s="26">
        <v>-24.117831220000003</v>
      </c>
      <c r="L11" s="12"/>
      <c r="M11" s="26">
        <v>-2.6891801899999876</v>
      </c>
      <c r="N11" s="26">
        <v>0.10356345239787856</v>
      </c>
      <c r="O11" s="26">
        <v>-1.6865169999999999E-2</v>
      </c>
      <c r="P11" s="26">
        <v>-2.7758784723978662</v>
      </c>
    </row>
    <row r="12" spans="1:18" s="11" customFormat="1" ht="19.5" customHeight="1" x14ac:dyDescent="0.3">
      <c r="A12" s="8">
        <v>1320</v>
      </c>
      <c r="B12" s="9" t="s">
        <v>149</v>
      </c>
      <c r="C12" s="28">
        <v>192.65360764075237</v>
      </c>
      <c r="D12" s="28">
        <v>122.10793008871104</v>
      </c>
      <c r="E12" s="28">
        <v>43.82594106067981</v>
      </c>
      <c r="F12" s="28">
        <v>26.719736491361516</v>
      </c>
      <c r="G12" s="10">
        <v>54.994817180000005</v>
      </c>
      <c r="H12" s="28">
        <v>54.994817180000005</v>
      </c>
      <c r="I12" s="28">
        <v>39.189860020000019</v>
      </c>
      <c r="J12" s="28">
        <v>28.959918440000003</v>
      </c>
      <c r="K12" s="28">
        <v>-13.154961280000016</v>
      </c>
      <c r="L12" s="10"/>
      <c r="M12" s="28">
        <v>-137.65879046075236</v>
      </c>
      <c r="N12" s="28">
        <v>-82.918070068711017</v>
      </c>
      <c r="O12" s="28">
        <v>-14.866022620679807</v>
      </c>
      <c r="P12" s="28">
        <v>-39.874697771361532</v>
      </c>
    </row>
    <row r="13" spans="1:18" ht="19.5" customHeight="1" x14ac:dyDescent="0.3">
      <c r="A13" s="5">
        <v>1101</v>
      </c>
      <c r="B13" s="6" t="s">
        <v>144</v>
      </c>
      <c r="C13" s="26">
        <v>32.923344749999941</v>
      </c>
      <c r="D13" s="26">
        <v>18.031201500000002</v>
      </c>
      <c r="E13" s="26">
        <v>1.3751009999999999</v>
      </c>
      <c r="F13" s="26">
        <v>13.517042249999939</v>
      </c>
      <c r="G13" s="12">
        <v>32.079861840000021</v>
      </c>
      <c r="H13" s="26">
        <v>32.079861840000021</v>
      </c>
      <c r="I13" s="26">
        <v>18.488859690000012</v>
      </c>
      <c r="J13" s="26">
        <v>1.6858796300000001</v>
      </c>
      <c r="K13" s="26">
        <v>11.905122520000008</v>
      </c>
      <c r="L13" s="26"/>
      <c r="M13" s="26">
        <v>-0.84348290999992059</v>
      </c>
      <c r="N13" s="26">
        <v>0.45765819000001073</v>
      </c>
      <c r="O13" s="26">
        <v>0.31077863000000017</v>
      </c>
      <c r="P13" s="26">
        <v>-1.6119197299999315</v>
      </c>
    </row>
    <row r="14" spans="1:18" s="11" customFormat="1" ht="19.5" customHeight="1" x14ac:dyDescent="0.3">
      <c r="A14" s="8">
        <v>1103</v>
      </c>
      <c r="B14" s="9" t="s">
        <v>146</v>
      </c>
      <c r="C14" s="28">
        <v>53.994467999999991</v>
      </c>
      <c r="D14" s="28">
        <v>52.339336500000009</v>
      </c>
      <c r="E14" s="28">
        <v>1.2622237499999995</v>
      </c>
      <c r="F14" s="28">
        <v>0.39290774999998224</v>
      </c>
      <c r="G14" s="10">
        <v>13.50649011</v>
      </c>
      <c r="H14" s="28">
        <v>13.50649011</v>
      </c>
      <c r="I14" s="28">
        <v>13.202818329999999</v>
      </c>
      <c r="J14" s="28">
        <v>5.9799999999999999E-2</v>
      </c>
      <c r="K14" s="28">
        <v>0.24387178000000018</v>
      </c>
      <c r="L14" s="10"/>
      <c r="M14" s="28">
        <v>-40.487977889999989</v>
      </c>
      <c r="N14" s="28">
        <v>-39.136518170000009</v>
      </c>
      <c r="O14" s="28">
        <v>-1.2024237499999995</v>
      </c>
      <c r="P14" s="28">
        <v>-0.14903596999998037</v>
      </c>
    </row>
    <row r="15" spans="1:18" ht="19.5" customHeight="1" x14ac:dyDescent="0.3">
      <c r="A15" s="5">
        <v>1350</v>
      </c>
      <c r="B15" s="6" t="s">
        <v>153</v>
      </c>
      <c r="C15" s="26">
        <v>0</v>
      </c>
      <c r="D15" s="26">
        <v>0</v>
      </c>
      <c r="E15" s="26">
        <v>0</v>
      </c>
      <c r="F15" s="26">
        <v>0</v>
      </c>
      <c r="G15" s="12">
        <v>0.43697596999999999</v>
      </c>
      <c r="H15" s="26">
        <v>-0.43697596999999999</v>
      </c>
      <c r="I15" s="26">
        <v>0</v>
      </c>
      <c r="J15" s="26">
        <v>0</v>
      </c>
      <c r="K15" s="26">
        <v>-0.43697596999999999</v>
      </c>
      <c r="L15" s="12"/>
      <c r="M15" s="26">
        <v>-0.43697596999999999</v>
      </c>
      <c r="N15" s="26">
        <v>0</v>
      </c>
      <c r="O15" s="26">
        <v>0</v>
      </c>
      <c r="P15" s="26">
        <v>-0.43697596999999999</v>
      </c>
    </row>
    <row r="16" spans="1:18" s="11" customFormat="1" ht="19.5" customHeight="1" x14ac:dyDescent="0.3">
      <c r="A16" s="8">
        <v>1340</v>
      </c>
      <c r="B16" s="9" t="s">
        <v>7</v>
      </c>
      <c r="C16" s="28">
        <v>0</v>
      </c>
      <c r="D16" s="28">
        <v>0</v>
      </c>
      <c r="E16" s="28">
        <v>0</v>
      </c>
      <c r="F16" s="28">
        <v>0</v>
      </c>
      <c r="G16" s="10">
        <v>2.41717754</v>
      </c>
      <c r="H16" s="28">
        <v>-2.41717754</v>
      </c>
      <c r="I16" s="28">
        <v>0</v>
      </c>
      <c r="J16" s="28">
        <v>-8.8745669200000297</v>
      </c>
      <c r="K16" s="28">
        <v>6.4573893800000297</v>
      </c>
      <c r="L16" s="10"/>
      <c r="M16" s="28">
        <v>-2.41717754</v>
      </c>
      <c r="N16" s="28">
        <v>0</v>
      </c>
      <c r="O16" s="28">
        <v>-8.8745669200000297</v>
      </c>
      <c r="P16" s="28">
        <v>6.4573893800000297</v>
      </c>
    </row>
    <row r="17" spans="1:16" ht="19.5" customHeight="1" x14ac:dyDescent="0.3">
      <c r="A17" s="5">
        <v>1991</v>
      </c>
      <c r="B17" s="6" t="s">
        <v>155</v>
      </c>
      <c r="C17" s="26">
        <v>0</v>
      </c>
      <c r="D17" s="26">
        <v>0</v>
      </c>
      <c r="E17" s="26">
        <v>0</v>
      </c>
      <c r="F17" s="26">
        <v>0</v>
      </c>
      <c r="G17" s="12">
        <v>0</v>
      </c>
      <c r="H17" s="26">
        <v>0</v>
      </c>
      <c r="I17" s="26">
        <v>0.30250063999999999</v>
      </c>
      <c r="J17" s="26">
        <v>0</v>
      </c>
      <c r="K17" s="26">
        <v>-0.30250063999999999</v>
      </c>
      <c r="L17" s="12"/>
      <c r="M17" s="26">
        <v>0</v>
      </c>
      <c r="N17" s="26">
        <v>0.30250063999999999</v>
      </c>
      <c r="O17" s="26">
        <v>0</v>
      </c>
      <c r="P17" s="26">
        <v>-0.30250063999999999</v>
      </c>
    </row>
    <row r="18" spans="1:16" s="11" customFormat="1" ht="19.5" customHeight="1" x14ac:dyDescent="0.3">
      <c r="A18" s="8">
        <v>1910</v>
      </c>
      <c r="B18" s="9" t="s">
        <v>8</v>
      </c>
      <c r="C18" s="28">
        <v>23.374253249999999</v>
      </c>
      <c r="D18" s="28">
        <v>0</v>
      </c>
      <c r="E18" s="28">
        <v>23.374253249999999</v>
      </c>
      <c r="F18" s="28">
        <v>0</v>
      </c>
      <c r="G18" s="10">
        <v>0</v>
      </c>
      <c r="H18" s="28">
        <v>0</v>
      </c>
      <c r="I18" s="28">
        <v>0</v>
      </c>
      <c r="J18" s="28">
        <v>0.67669588999999997</v>
      </c>
      <c r="K18" s="28">
        <v>-0.67669588999999997</v>
      </c>
      <c r="L18" s="10"/>
      <c r="M18" s="28">
        <v>-23.374253249999999</v>
      </c>
      <c r="N18" s="28">
        <v>0</v>
      </c>
      <c r="O18" s="28">
        <v>-22.697557359999998</v>
      </c>
      <c r="P18" s="28">
        <v>-0.6766958900000013</v>
      </c>
    </row>
    <row r="19" spans="1:16" s="11" customFormat="1" ht="19.5" customHeight="1" x14ac:dyDescent="0.3">
      <c r="A19" s="5">
        <v>1210</v>
      </c>
      <c r="B19" s="6" t="s">
        <v>161</v>
      </c>
      <c r="C19" s="26">
        <v>0</v>
      </c>
      <c r="D19" s="26">
        <v>0</v>
      </c>
      <c r="E19" s="26">
        <v>0</v>
      </c>
      <c r="F19" s="26">
        <v>0</v>
      </c>
      <c r="G19" s="12">
        <v>0</v>
      </c>
      <c r="H19" s="26">
        <v>0</v>
      </c>
      <c r="I19" s="26">
        <v>0</v>
      </c>
      <c r="J19" s="26">
        <v>0</v>
      </c>
      <c r="K19" s="26">
        <v>0</v>
      </c>
      <c r="L19" s="12"/>
      <c r="M19" s="26">
        <v>0</v>
      </c>
      <c r="N19" s="26">
        <v>0</v>
      </c>
      <c r="O19" s="26">
        <v>0</v>
      </c>
      <c r="P19" s="26">
        <v>0</v>
      </c>
    </row>
    <row r="20" spans="1:16" s="11" customFormat="1" ht="19.2" customHeight="1" x14ac:dyDescent="0.3">
      <c r="A20" s="8">
        <v>1810</v>
      </c>
      <c r="B20" s="9" t="s">
        <v>154</v>
      </c>
      <c r="C20" s="28">
        <v>0</v>
      </c>
      <c r="D20" s="28">
        <v>0</v>
      </c>
      <c r="E20" s="28">
        <v>0</v>
      </c>
      <c r="F20" s="28">
        <v>0</v>
      </c>
      <c r="G20" s="10">
        <v>0</v>
      </c>
      <c r="H20" s="28">
        <v>0</v>
      </c>
      <c r="I20" s="28">
        <v>47.063247519999997</v>
      </c>
      <c r="J20" s="28">
        <v>3.4378079999999998E-2</v>
      </c>
      <c r="K20" s="28">
        <v>-47.097625600000001</v>
      </c>
      <c r="L20" s="10"/>
      <c r="M20" s="28">
        <v>0</v>
      </c>
      <c r="N20" s="28">
        <v>47.063247519999997</v>
      </c>
      <c r="O20" s="28">
        <v>3.4378079999999998E-2</v>
      </c>
      <c r="P20" s="28">
        <v>-47.097625600000001</v>
      </c>
    </row>
    <row r="21" spans="1:16" s="11" customFormat="1" ht="19.5" customHeight="1" x14ac:dyDescent="0.3">
      <c r="A21" s="32">
        <v>1992</v>
      </c>
      <c r="B21" s="6" t="s">
        <v>9</v>
      </c>
      <c r="C21" s="27">
        <v>0</v>
      </c>
      <c r="D21" s="27">
        <v>0</v>
      </c>
      <c r="E21" s="27">
        <v>0</v>
      </c>
      <c r="F21" s="27">
        <v>0</v>
      </c>
      <c r="G21" s="12">
        <v>0</v>
      </c>
      <c r="H21" s="27">
        <v>0</v>
      </c>
      <c r="I21" s="27">
        <v>-71.301955170000014</v>
      </c>
      <c r="J21" s="27">
        <v>59.471246150000006</v>
      </c>
      <c r="K21" s="27">
        <v>11.830709020000008</v>
      </c>
      <c r="L21" s="33"/>
      <c r="M21" s="27">
        <v>0</v>
      </c>
      <c r="N21" s="27">
        <v>-71.301955170000014</v>
      </c>
      <c r="O21" s="27">
        <v>59.471246150000006</v>
      </c>
      <c r="P21" s="27">
        <v>11.830709020000008</v>
      </c>
    </row>
    <row r="22" spans="1:16" ht="12" customHeight="1" x14ac:dyDescent="0.3">
      <c r="A22" s="14"/>
      <c r="B22" s="15"/>
      <c r="C22" s="16"/>
      <c r="D22" s="16"/>
      <c r="E22" s="16"/>
      <c r="F22" s="16"/>
      <c r="G22" s="10"/>
      <c r="H22" s="17"/>
      <c r="I22" s="17"/>
      <c r="J22" s="17"/>
      <c r="K22" s="17"/>
      <c r="L22" s="10"/>
      <c r="M22" s="16"/>
      <c r="N22" s="16"/>
      <c r="O22" s="16"/>
      <c r="P22" s="16"/>
    </row>
    <row r="23" spans="1:16" s="22" customFormat="1" ht="19.5" customHeight="1" x14ac:dyDescent="0.3">
      <c r="A23" s="18"/>
      <c r="B23" s="19" t="s">
        <v>10</v>
      </c>
      <c r="C23" s="20">
        <v>10092.495445235041</v>
      </c>
      <c r="D23" s="20">
        <v>6505.868716162634</v>
      </c>
      <c r="E23" s="20">
        <v>705.81555966812573</v>
      </c>
      <c r="F23" s="20">
        <v>2880.8111694042814</v>
      </c>
      <c r="G23" s="21"/>
      <c r="H23" s="20">
        <v>9773.0156679500014</v>
      </c>
      <c r="I23" s="20">
        <v>6296.6162998100017</v>
      </c>
      <c r="J23" s="20">
        <v>743.04739789000007</v>
      </c>
      <c r="K23" s="21">
        <v>2733.3519702499998</v>
      </c>
      <c r="L23" s="21"/>
      <c r="M23" s="20">
        <v>-319.47977728504247</v>
      </c>
      <c r="N23" s="20">
        <v>-209.25241635263285</v>
      </c>
      <c r="O23" s="20">
        <v>37.23183822187427</v>
      </c>
      <c r="P23" s="20">
        <v>-147.45919915428391</v>
      </c>
    </row>
    <row r="24" spans="1:16" ht="15" customHeight="1" x14ac:dyDescent="0.3">
      <c r="A24" s="1"/>
      <c r="B24" s="3"/>
      <c r="C24" s="2"/>
      <c r="D24" s="2"/>
      <c r="E24" s="2"/>
      <c r="F24" s="2"/>
      <c r="G24" s="23"/>
      <c r="H24" s="2"/>
      <c r="I24" s="2"/>
      <c r="J24" s="2"/>
      <c r="K24" s="24"/>
      <c r="L24" s="23"/>
      <c r="M24" s="2"/>
      <c r="N24" s="2"/>
      <c r="O24" s="2"/>
      <c r="P24" s="24"/>
    </row>
    <row r="25" spans="1:16" ht="15" customHeight="1" x14ac:dyDescent="0.3">
      <c r="A25" s="45" t="s">
        <v>206</v>
      </c>
      <c r="B25" s="2"/>
      <c r="C25" s="2"/>
      <c r="D25" s="2"/>
      <c r="E25" s="2"/>
      <c r="F25" s="2"/>
      <c r="G25" s="23"/>
      <c r="H25" s="2"/>
      <c r="I25" s="2"/>
      <c r="J25" s="2"/>
      <c r="K25" s="2"/>
      <c r="L25" s="23"/>
      <c r="M25" s="2"/>
      <c r="N25" s="2"/>
      <c r="O25" s="2"/>
      <c r="P25" s="2"/>
    </row>
    <row r="26" spans="1:16" ht="15" customHeight="1" x14ac:dyDescent="0.3">
      <c r="A26" s="1"/>
      <c r="B26" s="2"/>
      <c r="C26" s="2"/>
      <c r="D26" s="2"/>
      <c r="E26" s="2"/>
      <c r="F26" s="2"/>
      <c r="G26" s="23"/>
      <c r="H26" s="2"/>
      <c r="I26" s="2"/>
      <c r="J26" s="2"/>
      <c r="K26" s="2"/>
      <c r="L26" s="23"/>
      <c r="M26" s="2"/>
      <c r="N26" s="2"/>
      <c r="O26" s="2"/>
      <c r="P26" s="2"/>
    </row>
    <row r="27" spans="1:16" ht="15" customHeight="1" x14ac:dyDescent="0.3">
      <c r="A27" s="45" t="s">
        <v>140</v>
      </c>
      <c r="B27" s="2"/>
      <c r="C27" s="55" t="s">
        <v>160</v>
      </c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</row>
    <row r="28" spans="1:16" ht="15" customHeight="1" x14ac:dyDescent="0.3">
      <c r="A28" s="52" t="s">
        <v>141</v>
      </c>
      <c r="C28" s="107" t="s">
        <v>220</v>
      </c>
      <c r="D28" s="107"/>
      <c r="E28" s="107"/>
      <c r="F28" s="107"/>
      <c r="G28" s="107"/>
      <c r="H28" s="107"/>
      <c r="I28" s="107"/>
      <c r="J28" s="107"/>
      <c r="K28" s="107"/>
      <c r="L28" s="107"/>
      <c r="M28" s="107"/>
      <c r="N28" s="107"/>
      <c r="O28" s="107"/>
      <c r="P28" s="107"/>
    </row>
    <row r="29" spans="1:16" x14ac:dyDescent="0.3">
      <c r="A29" s="52" t="s">
        <v>142</v>
      </c>
      <c r="C29" s="106" t="s">
        <v>217</v>
      </c>
      <c r="D29" s="106"/>
      <c r="E29" s="106"/>
      <c r="F29" s="106"/>
      <c r="G29" s="106"/>
      <c r="H29" s="106"/>
      <c r="I29" s="106"/>
      <c r="J29" s="106"/>
      <c r="K29" s="106"/>
      <c r="L29" s="106"/>
      <c r="M29" s="106"/>
      <c r="N29" s="106"/>
      <c r="O29" s="106"/>
      <c r="P29" s="106"/>
    </row>
    <row r="30" spans="1:16" x14ac:dyDescent="0.3">
      <c r="A30" s="52" t="s">
        <v>143</v>
      </c>
      <c r="C30" s="106" t="s">
        <v>218</v>
      </c>
      <c r="D30" s="106"/>
      <c r="E30" s="106"/>
      <c r="F30" s="106"/>
      <c r="G30" s="106"/>
      <c r="H30" s="106"/>
      <c r="I30" s="106"/>
      <c r="J30" s="106"/>
      <c r="K30" s="106"/>
      <c r="L30" s="106"/>
      <c r="M30" s="106"/>
      <c r="N30" s="106"/>
      <c r="O30" s="106"/>
      <c r="P30" s="106"/>
    </row>
    <row r="31" spans="1:16" x14ac:dyDescent="0.3">
      <c r="C31" s="108" t="s">
        <v>202</v>
      </c>
      <c r="D31" s="108"/>
      <c r="E31" s="108"/>
      <c r="F31" s="108"/>
      <c r="G31" s="108"/>
      <c r="H31" s="108"/>
      <c r="I31" s="108"/>
      <c r="J31" s="108"/>
      <c r="K31" s="108"/>
      <c r="L31" s="108"/>
      <c r="M31" s="108"/>
      <c r="N31" s="108"/>
      <c r="O31" s="108"/>
      <c r="P31" s="108"/>
    </row>
    <row r="32" spans="1:16" x14ac:dyDescent="0.3">
      <c r="C32" s="106"/>
      <c r="D32" s="106"/>
      <c r="E32" s="106"/>
      <c r="F32" s="106"/>
      <c r="G32" s="106"/>
      <c r="H32" s="106"/>
      <c r="I32" s="106"/>
      <c r="J32" s="106"/>
      <c r="K32" s="106"/>
      <c r="L32" s="106"/>
      <c r="M32" s="106"/>
      <c r="N32" s="106"/>
      <c r="O32" s="106"/>
      <c r="P32" s="106"/>
    </row>
    <row r="33" spans="1:1" x14ac:dyDescent="0.3">
      <c r="A33" s="52" t="s">
        <v>216</v>
      </c>
    </row>
  </sheetData>
  <mergeCells count="10">
    <mergeCell ref="C32:P32"/>
    <mergeCell ref="C28:P28"/>
    <mergeCell ref="C29:P29"/>
    <mergeCell ref="C30:P30"/>
    <mergeCell ref="A2:B2"/>
    <mergeCell ref="C2:P2"/>
    <mergeCell ref="C3:F3"/>
    <mergeCell ref="H3:K3"/>
    <mergeCell ref="M3:P3"/>
    <mergeCell ref="C31:P31"/>
  </mergeCells>
  <printOptions horizontalCentered="1"/>
  <pageMargins left="0.17" right="0.17" top="0.49" bottom="0.46" header="0.3" footer="0.2"/>
  <pageSetup scale="70" orientation="landscape" horizontalDpi="429496729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  <pageSetUpPr fitToPage="1"/>
  </sheetPr>
  <dimension ref="A2:R29"/>
  <sheetViews>
    <sheetView view="pageBreakPreview" zoomScale="70" zoomScaleNormal="85" zoomScaleSheetLayoutView="70" workbookViewId="0">
      <selection activeCell="A2" sqref="A2:B2"/>
    </sheetView>
  </sheetViews>
  <sheetFormatPr defaultRowHeight="14.4" x14ac:dyDescent="0.3"/>
  <cols>
    <col min="1" max="1" width="8.88671875" style="25" customWidth="1"/>
    <col min="2" max="2" width="35.21875" bestFit="1" customWidth="1"/>
    <col min="3" max="6" width="10.77734375" customWidth="1"/>
    <col min="7" max="7" width="1.77734375" customWidth="1"/>
    <col min="8" max="11" width="10.77734375" customWidth="1"/>
    <col min="12" max="12" width="1.77734375" customWidth="1"/>
    <col min="13" max="16" width="10.77734375" customWidth="1"/>
  </cols>
  <sheetData>
    <row r="2" spans="1:18" s="43" customFormat="1" ht="47.4" customHeight="1" x14ac:dyDescent="0.3">
      <c r="A2" s="103"/>
      <c r="B2" s="104"/>
      <c r="C2" s="100" t="s">
        <v>168</v>
      </c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</row>
    <row r="3" spans="1:18" s="36" customFormat="1" ht="15.6" customHeight="1" x14ac:dyDescent="0.3">
      <c r="A3" s="35"/>
      <c r="B3" s="37"/>
      <c r="C3" s="102" t="s">
        <v>204</v>
      </c>
      <c r="D3" s="102"/>
      <c r="E3" s="102"/>
      <c r="F3" s="102"/>
      <c r="G3" s="38"/>
      <c r="H3" s="102" t="s">
        <v>205</v>
      </c>
      <c r="I3" s="102"/>
      <c r="J3" s="102"/>
      <c r="K3" s="102"/>
      <c r="L3" s="38"/>
      <c r="M3" s="102" t="s">
        <v>127</v>
      </c>
      <c r="N3" s="102"/>
      <c r="O3" s="102"/>
      <c r="P3" s="102"/>
      <c r="R3" s="39"/>
    </row>
    <row r="4" spans="1:18" s="36" customFormat="1" ht="15.6" x14ac:dyDescent="0.3">
      <c r="A4" s="40" t="s">
        <v>1</v>
      </c>
      <c r="B4" s="41" t="s">
        <v>2</v>
      </c>
      <c r="C4" s="42" t="s">
        <v>3</v>
      </c>
      <c r="D4" s="42" t="s">
        <v>4</v>
      </c>
      <c r="E4" s="42" t="s">
        <v>5</v>
      </c>
      <c r="F4" s="42" t="s">
        <v>6</v>
      </c>
      <c r="G4" s="38" t="s">
        <v>201</v>
      </c>
      <c r="H4" s="42" t="s">
        <v>3</v>
      </c>
      <c r="I4" s="42" t="s">
        <v>4</v>
      </c>
      <c r="J4" s="42" t="s">
        <v>5</v>
      </c>
      <c r="K4" s="42" t="s">
        <v>6</v>
      </c>
      <c r="L4" s="38" t="s">
        <v>201</v>
      </c>
      <c r="M4" s="42" t="s">
        <v>3</v>
      </c>
      <c r="N4" s="42" t="s">
        <v>4</v>
      </c>
      <c r="O4" s="42" t="s">
        <v>5</v>
      </c>
      <c r="P4" s="42" t="s">
        <v>6</v>
      </c>
    </row>
    <row r="5" spans="1:18" ht="19.5" customHeight="1" x14ac:dyDescent="0.3">
      <c r="A5" s="5">
        <v>1310</v>
      </c>
      <c r="B5" s="6" t="s">
        <v>158</v>
      </c>
      <c r="C5" s="7">
        <v>16.008071229999995</v>
      </c>
      <c r="D5" s="7">
        <v>15.979560010000002</v>
      </c>
      <c r="E5" s="7">
        <v>0</v>
      </c>
      <c r="F5" s="7">
        <v>2.8511219999993287E-2</v>
      </c>
      <c r="G5" s="7">
        <v>16.470957699999996</v>
      </c>
      <c r="H5" s="7">
        <v>16.470957699999996</v>
      </c>
      <c r="I5" s="7">
        <v>16.470976179999997</v>
      </c>
      <c r="J5" s="7">
        <v>0</v>
      </c>
      <c r="K5" s="7">
        <v>-1.8480000001375174E-5</v>
      </c>
      <c r="L5" s="12"/>
      <c r="M5" s="7">
        <v>0.46288647000000083</v>
      </c>
      <c r="N5" s="7">
        <v>0.49141616999999549</v>
      </c>
      <c r="O5" s="7">
        <v>0</v>
      </c>
      <c r="P5" s="7">
        <v>-2.8529699999994662E-2</v>
      </c>
    </row>
    <row r="6" spans="1:18" s="11" customFormat="1" ht="19.5" customHeight="1" x14ac:dyDescent="0.3">
      <c r="A6" s="8">
        <v>1311</v>
      </c>
      <c r="B6" s="9" t="s">
        <v>148</v>
      </c>
      <c r="C6" s="28">
        <v>0.58764567999999995</v>
      </c>
      <c r="D6" s="28">
        <v>0.58658793000000009</v>
      </c>
      <c r="E6" s="28">
        <v>0</v>
      </c>
      <c r="F6" s="28">
        <v>1.0577499999998574E-3</v>
      </c>
      <c r="G6" s="34">
        <v>0.6346835500000001</v>
      </c>
      <c r="H6" s="28">
        <v>0.6346835500000001</v>
      </c>
      <c r="I6" s="28">
        <v>0.6346835500000001</v>
      </c>
      <c r="J6" s="28">
        <v>0</v>
      </c>
      <c r="K6" s="28">
        <v>0</v>
      </c>
      <c r="L6" s="10"/>
      <c r="M6" s="28">
        <v>4.7037870000000148E-2</v>
      </c>
      <c r="N6" s="28">
        <v>4.8095620000000006E-2</v>
      </c>
      <c r="O6" s="28">
        <v>0</v>
      </c>
      <c r="P6" s="28">
        <v>-1.0577499999998574E-3</v>
      </c>
    </row>
    <row r="7" spans="1:18" ht="19.5" customHeight="1" x14ac:dyDescent="0.3">
      <c r="A7" s="5">
        <v>1102</v>
      </c>
      <c r="B7" s="6" t="s">
        <v>145</v>
      </c>
      <c r="C7" s="26">
        <v>0.20659693000000001</v>
      </c>
      <c r="D7" s="26">
        <v>0.20550363999999999</v>
      </c>
      <c r="E7" s="26">
        <v>0</v>
      </c>
      <c r="F7" s="26">
        <v>1.0932900000000245E-3</v>
      </c>
      <c r="G7" s="7">
        <v>0.14945652000000001</v>
      </c>
      <c r="H7" s="26">
        <v>0.14945652000000001</v>
      </c>
      <c r="I7" s="26">
        <v>0.14945651999999998</v>
      </c>
      <c r="J7" s="26">
        <v>0</v>
      </c>
      <c r="K7" s="26">
        <v>2.7755575615628914E-17</v>
      </c>
      <c r="L7" s="12"/>
      <c r="M7" s="26">
        <v>-5.7140410000000003E-2</v>
      </c>
      <c r="N7" s="26">
        <v>-5.6047120000000006E-2</v>
      </c>
      <c r="O7" s="26">
        <v>0</v>
      </c>
      <c r="P7" s="26">
        <v>-1.0932899999999968E-3</v>
      </c>
    </row>
    <row r="8" spans="1:18" s="11" customFormat="1" ht="19.5" customHeight="1" x14ac:dyDescent="0.3">
      <c r="A8" s="8">
        <v>1320</v>
      </c>
      <c r="B8" s="9" t="s">
        <v>159</v>
      </c>
      <c r="C8" s="28">
        <v>0</v>
      </c>
      <c r="D8" s="28">
        <v>0</v>
      </c>
      <c r="E8" s="28">
        <v>0</v>
      </c>
      <c r="F8" s="28">
        <v>0</v>
      </c>
      <c r="G8" s="34">
        <v>1.25245E-3</v>
      </c>
      <c r="H8" s="28">
        <v>-1.25245E-3</v>
      </c>
      <c r="I8" s="28">
        <v>-1.2502000000000001E-3</v>
      </c>
      <c r="J8" s="28">
        <v>0</v>
      </c>
      <c r="K8" s="28">
        <v>-2.249999999999865E-6</v>
      </c>
      <c r="L8" s="10"/>
      <c r="M8" s="28">
        <v>-1.25245E-3</v>
      </c>
      <c r="N8" s="28">
        <v>-1.2502000000000001E-3</v>
      </c>
      <c r="O8" s="28">
        <v>0</v>
      </c>
      <c r="P8" s="28">
        <v>-2.249999999999865E-6</v>
      </c>
    </row>
    <row r="9" spans="1:18" ht="19.5" customHeight="1" x14ac:dyDescent="0.3">
      <c r="A9" s="5">
        <v>1330</v>
      </c>
      <c r="B9" s="6" t="s">
        <v>150</v>
      </c>
      <c r="C9" s="26">
        <v>-1.1323459999999999E-2</v>
      </c>
      <c r="D9" s="26">
        <v>-1.130308E-2</v>
      </c>
      <c r="E9" s="26">
        <v>0</v>
      </c>
      <c r="F9" s="26">
        <v>-2.0379999999998663E-5</v>
      </c>
      <c r="G9" s="7">
        <v>9.4900799999999997E-3</v>
      </c>
      <c r="H9" s="26">
        <v>-9.4900799999999997E-3</v>
      </c>
      <c r="I9" s="26">
        <v>-8.6332700000000002E-3</v>
      </c>
      <c r="J9" s="26">
        <v>0</v>
      </c>
      <c r="K9" s="26">
        <v>-8.5680999999999952E-4</v>
      </c>
      <c r="L9" s="12"/>
      <c r="M9" s="26">
        <v>1.833379999999999E-3</v>
      </c>
      <c r="N9" s="26">
        <v>2.6698099999999999E-3</v>
      </c>
      <c r="O9" s="26">
        <v>0</v>
      </c>
      <c r="P9" s="26">
        <v>-8.3643000000000085E-4</v>
      </c>
    </row>
    <row r="10" spans="1:18" s="11" customFormat="1" ht="19.5" customHeight="1" x14ac:dyDescent="0.3">
      <c r="A10" s="8">
        <v>1331</v>
      </c>
      <c r="B10" s="9" t="s">
        <v>151</v>
      </c>
      <c r="C10" s="28">
        <v>-3.3635330000000005E-2</v>
      </c>
      <c r="D10" s="28">
        <v>-3.357479E-2</v>
      </c>
      <c r="E10" s="28">
        <v>0</v>
      </c>
      <c r="F10" s="28">
        <v>-6.0540000000004757E-5</v>
      </c>
      <c r="G10" s="34">
        <v>2.9783079999999997E-2</v>
      </c>
      <c r="H10" s="28">
        <v>-2.9783079999999997E-2</v>
      </c>
      <c r="I10" s="28">
        <v>-2.9783080000000003E-2</v>
      </c>
      <c r="J10" s="28">
        <v>0</v>
      </c>
      <c r="K10" s="28">
        <v>6.9388939039072284E-18</v>
      </c>
      <c r="L10" s="10"/>
      <c r="M10" s="28">
        <v>3.8522500000000084E-3</v>
      </c>
      <c r="N10" s="28">
        <v>3.7917099999999967E-3</v>
      </c>
      <c r="O10" s="28">
        <v>0</v>
      </c>
      <c r="P10" s="28">
        <v>6.0540000000011696E-5</v>
      </c>
    </row>
    <row r="11" spans="1:18" ht="19.5" customHeight="1" x14ac:dyDescent="0.3">
      <c r="A11" s="5">
        <v>1340</v>
      </c>
      <c r="B11" s="6" t="s">
        <v>7</v>
      </c>
      <c r="C11" s="26">
        <v>-3.4690000000000007E-3</v>
      </c>
      <c r="D11" s="26">
        <v>0</v>
      </c>
      <c r="E11" s="26">
        <v>0</v>
      </c>
      <c r="F11" s="26">
        <v>-3.4690000000000007E-3</v>
      </c>
      <c r="G11" s="7">
        <v>2.0689500000000004E-3</v>
      </c>
      <c r="H11" s="26">
        <v>-2.0689500000000004E-3</v>
      </c>
      <c r="I11" s="26">
        <v>0</v>
      </c>
      <c r="J11" s="26">
        <v>0</v>
      </c>
      <c r="K11" s="26">
        <v>-2.0689500000000004E-3</v>
      </c>
      <c r="L11" s="12"/>
      <c r="M11" s="26">
        <v>1.4000500000000003E-3</v>
      </c>
      <c r="N11" s="26">
        <v>0</v>
      </c>
      <c r="O11" s="26">
        <v>0</v>
      </c>
      <c r="P11" s="26">
        <v>1.4000500000000003E-3</v>
      </c>
    </row>
    <row r="12" spans="1:18" s="11" customFormat="1" ht="19.5" customHeight="1" x14ac:dyDescent="0.3">
      <c r="A12" s="8">
        <v>1101</v>
      </c>
      <c r="B12" s="9" t="s">
        <v>157</v>
      </c>
      <c r="C12" s="28">
        <v>1.1292279999999997E-2</v>
      </c>
      <c r="D12" s="28">
        <v>1.1271929999999999E-2</v>
      </c>
      <c r="E12" s="28">
        <v>0</v>
      </c>
      <c r="F12" s="28">
        <v>2.0349999999997107E-5</v>
      </c>
      <c r="G12" s="34">
        <v>7.4839199999999998E-3</v>
      </c>
      <c r="H12" s="28">
        <v>7.4839199999999998E-3</v>
      </c>
      <c r="I12" s="28">
        <v>7.4839199999999998E-3</v>
      </c>
      <c r="J12" s="28">
        <v>0</v>
      </c>
      <c r="K12" s="28">
        <v>0</v>
      </c>
      <c r="L12" s="34"/>
      <c r="M12" s="28">
        <v>-3.8083599999999967E-3</v>
      </c>
      <c r="N12" s="28">
        <v>-3.7880099999999996E-3</v>
      </c>
      <c r="O12" s="28">
        <v>0</v>
      </c>
      <c r="P12" s="28">
        <v>-2.0349999999997107E-5</v>
      </c>
    </row>
    <row r="13" spans="1:18" s="11" customFormat="1" ht="19.5" customHeight="1" x14ac:dyDescent="0.3">
      <c r="A13" s="5">
        <v>1350</v>
      </c>
      <c r="B13" s="6" t="s">
        <v>153</v>
      </c>
      <c r="C13" s="26">
        <v>-2.6502499999999998E-3</v>
      </c>
      <c r="D13" s="26">
        <v>0</v>
      </c>
      <c r="E13" s="26">
        <v>0</v>
      </c>
      <c r="F13" s="26">
        <v>-2.6502499999999998E-3</v>
      </c>
      <c r="G13" s="7">
        <v>0</v>
      </c>
      <c r="H13" s="26">
        <v>0</v>
      </c>
      <c r="I13" s="26">
        <v>0</v>
      </c>
      <c r="J13" s="26">
        <v>0</v>
      </c>
      <c r="K13" s="26">
        <v>0</v>
      </c>
      <c r="L13" s="12"/>
      <c r="M13" s="26">
        <v>2.6502499999999998E-3</v>
      </c>
      <c r="N13" s="26">
        <v>0</v>
      </c>
      <c r="O13" s="26">
        <v>0</v>
      </c>
      <c r="P13" s="26">
        <v>2.6502499999999998E-3</v>
      </c>
    </row>
    <row r="14" spans="1:18" s="11" customFormat="1" ht="19.5" customHeight="1" x14ac:dyDescent="0.3">
      <c r="A14" s="8">
        <v>1993</v>
      </c>
      <c r="B14" s="9" t="s">
        <v>156</v>
      </c>
      <c r="C14" s="28">
        <v>0</v>
      </c>
      <c r="D14" s="28">
        <v>0</v>
      </c>
      <c r="E14" s="28">
        <v>0</v>
      </c>
      <c r="F14" s="28">
        <v>0</v>
      </c>
      <c r="G14" s="34">
        <v>0</v>
      </c>
      <c r="H14" s="28">
        <v>0</v>
      </c>
      <c r="I14" s="28">
        <v>0</v>
      </c>
      <c r="J14" s="28">
        <v>0</v>
      </c>
      <c r="K14" s="28">
        <v>0</v>
      </c>
      <c r="L14" s="10"/>
      <c r="M14" s="28">
        <v>0</v>
      </c>
      <c r="N14" s="28">
        <v>0</v>
      </c>
      <c r="O14" s="28">
        <v>0</v>
      </c>
      <c r="P14" s="28">
        <v>0</v>
      </c>
    </row>
    <row r="15" spans="1:18" s="11" customFormat="1" ht="19.5" customHeight="1" x14ac:dyDescent="0.3">
      <c r="A15" s="5">
        <v>1910</v>
      </c>
      <c r="B15" s="6" t="s">
        <v>8</v>
      </c>
      <c r="C15" s="63">
        <v>0</v>
      </c>
      <c r="D15" s="63">
        <v>0</v>
      </c>
      <c r="E15" s="63">
        <v>1.1573E-4</v>
      </c>
      <c r="F15" s="63">
        <v>-1.1573E-4</v>
      </c>
      <c r="G15" s="7">
        <v>0</v>
      </c>
      <c r="H15" s="63">
        <v>0</v>
      </c>
      <c r="I15" s="63">
        <v>0</v>
      </c>
      <c r="J15" s="63">
        <v>3.4249000000000004E-4</v>
      </c>
      <c r="K15" s="63">
        <v>-3.4249000000000004E-4</v>
      </c>
      <c r="L15" s="33"/>
      <c r="M15" s="63">
        <v>0</v>
      </c>
      <c r="N15" s="63">
        <v>0</v>
      </c>
      <c r="O15" s="63">
        <v>2.2676000000000003E-4</v>
      </c>
      <c r="P15" s="63">
        <v>-2.2676000000000003E-4</v>
      </c>
    </row>
    <row r="16" spans="1:18" s="11" customFormat="1" ht="19.5" customHeight="1" x14ac:dyDescent="0.3">
      <c r="A16" s="8">
        <v>1810</v>
      </c>
      <c r="B16" s="50" t="s">
        <v>154</v>
      </c>
      <c r="C16" s="64">
        <v>0</v>
      </c>
      <c r="D16" s="64">
        <v>2.2925259999999999E-2</v>
      </c>
      <c r="E16" s="64">
        <v>0</v>
      </c>
      <c r="F16" s="64">
        <v>-2.2925259999999999E-2</v>
      </c>
      <c r="G16" s="34">
        <v>0</v>
      </c>
      <c r="H16" s="64">
        <v>0</v>
      </c>
      <c r="I16" s="64">
        <v>-2.5714880000000002E-2</v>
      </c>
      <c r="J16" s="64">
        <v>0</v>
      </c>
      <c r="K16" s="64">
        <v>2.5714880000000002E-2</v>
      </c>
      <c r="L16" s="65"/>
      <c r="M16" s="64">
        <v>0</v>
      </c>
      <c r="N16" s="64">
        <v>-4.8640139999999998E-2</v>
      </c>
      <c r="O16" s="64">
        <v>0</v>
      </c>
      <c r="P16" s="64">
        <v>4.8640139999999998E-2</v>
      </c>
    </row>
    <row r="17" spans="1:16" s="11" customFormat="1" ht="19.5" customHeight="1" x14ac:dyDescent="0.3">
      <c r="A17" s="5">
        <v>1992</v>
      </c>
      <c r="B17" s="6" t="s">
        <v>9</v>
      </c>
      <c r="C17" s="66">
        <v>0</v>
      </c>
      <c r="D17" s="66">
        <v>0</v>
      </c>
      <c r="E17" s="66">
        <v>0</v>
      </c>
      <c r="F17" s="66">
        <v>0</v>
      </c>
      <c r="G17" s="7">
        <v>0</v>
      </c>
      <c r="H17" s="66">
        <v>0</v>
      </c>
      <c r="I17" s="66">
        <v>0</v>
      </c>
      <c r="J17" s="66">
        <v>0</v>
      </c>
      <c r="K17" s="66">
        <v>0</v>
      </c>
      <c r="L17" s="67"/>
      <c r="M17" s="66">
        <v>0</v>
      </c>
      <c r="N17" s="66">
        <v>0</v>
      </c>
      <c r="O17" s="66">
        <v>0</v>
      </c>
      <c r="P17" s="66">
        <v>0</v>
      </c>
    </row>
    <row r="18" spans="1:16" ht="12" customHeight="1" x14ac:dyDescent="0.3">
      <c r="A18" s="14"/>
      <c r="B18" s="15"/>
      <c r="C18" s="16"/>
      <c r="D18" s="16"/>
      <c r="E18" s="16"/>
      <c r="F18" s="16"/>
      <c r="G18" s="17"/>
      <c r="H18" s="17"/>
      <c r="I18" s="17"/>
      <c r="J18" s="17"/>
      <c r="K18" s="17"/>
      <c r="L18" s="17"/>
      <c r="M18" s="16"/>
      <c r="N18" s="16"/>
      <c r="O18" s="16"/>
      <c r="P18" s="16"/>
    </row>
    <row r="19" spans="1:16" s="22" customFormat="1" ht="19.5" customHeight="1" x14ac:dyDescent="0.3">
      <c r="A19" s="18"/>
      <c r="B19" s="19" t="s">
        <v>10</v>
      </c>
      <c r="C19" s="20">
        <v>16.762528079999999</v>
      </c>
      <c r="D19" s="20">
        <v>16.7609709</v>
      </c>
      <c r="E19" s="20">
        <v>1.1573E-4</v>
      </c>
      <c r="F19" s="20">
        <v>1.4414499999989366E-3</v>
      </c>
      <c r="G19" s="21"/>
      <c r="H19" s="20">
        <v>17.219987129999996</v>
      </c>
      <c r="I19" s="20">
        <v>17.197218739999997</v>
      </c>
      <c r="J19" s="20">
        <v>3.4249000000000004E-4</v>
      </c>
      <c r="K19" s="21">
        <v>2.2425899999999527E-2</v>
      </c>
      <c r="L19" s="21"/>
      <c r="M19" s="20">
        <v>0.45745905000000092</v>
      </c>
      <c r="N19" s="20">
        <v>0.4362478399999955</v>
      </c>
      <c r="O19" s="20">
        <v>2.2676000000000003E-4</v>
      </c>
      <c r="P19" s="20">
        <v>2.0984450000005421E-2</v>
      </c>
    </row>
    <row r="20" spans="1:16" ht="15" customHeight="1" x14ac:dyDescent="0.3">
      <c r="A20" s="1"/>
      <c r="B20" s="3"/>
      <c r="C20" s="2"/>
      <c r="D20" s="2"/>
      <c r="E20" s="2"/>
      <c r="F20" s="2"/>
      <c r="G20" s="23"/>
      <c r="H20" s="2"/>
      <c r="I20" s="2"/>
      <c r="J20" s="2"/>
      <c r="K20" s="24"/>
      <c r="L20" s="23"/>
      <c r="M20" s="2"/>
      <c r="N20" s="2"/>
      <c r="O20" s="2"/>
      <c r="P20" s="24"/>
    </row>
    <row r="21" spans="1:16" ht="15" customHeight="1" x14ac:dyDescent="0.3">
      <c r="A21" s="45" t="s">
        <v>206</v>
      </c>
      <c r="B21" s="2"/>
      <c r="C21" s="2"/>
      <c r="D21" s="2"/>
      <c r="E21" s="2"/>
      <c r="F21" s="2"/>
      <c r="G21" s="23"/>
      <c r="H21" s="2"/>
      <c r="I21" s="2"/>
      <c r="J21" s="2"/>
      <c r="K21" s="2"/>
      <c r="L21" s="23"/>
      <c r="M21" s="2"/>
      <c r="N21" s="2"/>
      <c r="O21" s="2"/>
      <c r="P21" s="2"/>
    </row>
    <row r="22" spans="1:16" ht="15" customHeight="1" x14ac:dyDescent="0.3">
      <c r="A22" s="1"/>
      <c r="B22" s="2"/>
      <c r="C22" s="2"/>
      <c r="D22" s="2"/>
      <c r="E22" s="2"/>
      <c r="F22" s="2"/>
      <c r="G22" s="23"/>
      <c r="H22" s="2"/>
      <c r="I22" s="2"/>
      <c r="J22" s="2"/>
      <c r="K22" s="2"/>
      <c r="L22" s="23"/>
      <c r="M22" s="2"/>
      <c r="N22" s="2"/>
      <c r="O22" s="2"/>
      <c r="P22" s="2"/>
    </row>
    <row r="23" spans="1:16" ht="15" customHeight="1" x14ac:dyDescent="0.3">
      <c r="A23" s="45" t="s">
        <v>140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</row>
    <row r="24" spans="1:16" ht="15" customHeight="1" x14ac:dyDescent="0.3">
      <c r="A24" s="52" t="s">
        <v>141</v>
      </c>
    </row>
    <row r="25" spans="1:16" x14ac:dyDescent="0.3">
      <c r="A25" s="52" t="s">
        <v>142</v>
      </c>
    </row>
    <row r="26" spans="1:16" x14ac:dyDescent="0.3">
      <c r="A26" s="52" t="s">
        <v>143</v>
      </c>
    </row>
    <row r="29" spans="1:16" x14ac:dyDescent="0.3">
      <c r="A29" s="52" t="s">
        <v>216</v>
      </c>
    </row>
  </sheetData>
  <mergeCells count="5">
    <mergeCell ref="C2:P2"/>
    <mergeCell ref="C3:F3"/>
    <mergeCell ref="H3:K3"/>
    <mergeCell ref="M3:P3"/>
    <mergeCell ref="A2:B2"/>
  </mergeCells>
  <printOptions horizontalCentered="1"/>
  <pageMargins left="0.17" right="0.17" top="0.49" bottom="0.46" header="0.3" footer="0.2"/>
  <pageSetup scale="77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  <pageSetUpPr fitToPage="1"/>
  </sheetPr>
  <dimension ref="A2:R29"/>
  <sheetViews>
    <sheetView view="pageBreakPreview" zoomScale="70" zoomScaleNormal="85" zoomScaleSheetLayoutView="70" workbookViewId="0">
      <selection activeCell="A2" sqref="A2:B2"/>
    </sheetView>
  </sheetViews>
  <sheetFormatPr defaultRowHeight="14.4" x14ac:dyDescent="0.3"/>
  <cols>
    <col min="1" max="1" width="8.88671875" style="25" customWidth="1"/>
    <col min="2" max="2" width="35.21875" bestFit="1" customWidth="1"/>
    <col min="3" max="6" width="10.77734375" customWidth="1"/>
    <col min="7" max="7" width="1.77734375" customWidth="1"/>
    <col min="8" max="11" width="10.77734375" customWidth="1"/>
    <col min="12" max="12" width="1.77734375" customWidth="1"/>
    <col min="13" max="16" width="10.77734375" customWidth="1"/>
  </cols>
  <sheetData>
    <row r="2" spans="1:18" s="43" customFormat="1" ht="47.4" customHeight="1" x14ac:dyDescent="0.3">
      <c r="A2" s="103"/>
      <c r="B2" s="104"/>
      <c r="C2" s="100" t="s">
        <v>164</v>
      </c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</row>
    <row r="3" spans="1:18" s="36" customFormat="1" ht="15.6" customHeight="1" x14ac:dyDescent="0.3">
      <c r="A3" s="35"/>
      <c r="B3" s="37"/>
      <c r="C3" s="102" t="s">
        <v>207</v>
      </c>
      <c r="D3" s="102"/>
      <c r="E3" s="102"/>
      <c r="F3" s="102"/>
      <c r="G3" s="38"/>
      <c r="H3" s="102" t="s">
        <v>208</v>
      </c>
      <c r="I3" s="102"/>
      <c r="J3" s="102"/>
      <c r="K3" s="102"/>
      <c r="L3" s="38"/>
      <c r="M3" s="102" t="s">
        <v>127</v>
      </c>
      <c r="N3" s="102"/>
      <c r="O3" s="102"/>
      <c r="P3" s="102"/>
      <c r="R3" s="39"/>
    </row>
    <row r="4" spans="1:18" s="36" customFormat="1" ht="15.6" x14ac:dyDescent="0.3">
      <c r="A4" s="40" t="s">
        <v>1</v>
      </c>
      <c r="B4" s="41" t="s">
        <v>2</v>
      </c>
      <c r="C4" s="46" t="s">
        <v>3</v>
      </c>
      <c r="D4" s="46" t="s">
        <v>4</v>
      </c>
      <c r="E4" s="46" t="s">
        <v>5</v>
      </c>
      <c r="F4" s="46" t="s">
        <v>6</v>
      </c>
      <c r="G4" s="38" t="s">
        <v>201</v>
      </c>
      <c r="H4" s="46" t="s">
        <v>3</v>
      </c>
      <c r="I4" s="46" t="s">
        <v>4</v>
      </c>
      <c r="J4" s="46" t="s">
        <v>5</v>
      </c>
      <c r="K4" s="46" t="s">
        <v>6</v>
      </c>
      <c r="L4" s="38" t="s">
        <v>201</v>
      </c>
      <c r="M4" s="46" t="s">
        <v>3</v>
      </c>
      <c r="N4" s="46" t="s">
        <v>4</v>
      </c>
      <c r="O4" s="46" t="s">
        <v>5</v>
      </c>
      <c r="P4" s="46" t="s">
        <v>6</v>
      </c>
    </row>
    <row r="5" spans="1:18" ht="19.5" customHeight="1" x14ac:dyDescent="0.3">
      <c r="A5" s="5">
        <v>1310</v>
      </c>
      <c r="B5" s="6" t="s">
        <v>158</v>
      </c>
      <c r="C5" s="7">
        <v>141.30826360000009</v>
      </c>
      <c r="D5" s="7">
        <v>140.74278637999996</v>
      </c>
      <c r="E5" s="7">
        <v>0</v>
      </c>
      <c r="F5" s="7">
        <v>0.56547722000013323</v>
      </c>
      <c r="G5" s="7">
        <v>146.40965016999999</v>
      </c>
      <c r="H5" s="7">
        <v>146.40965016999999</v>
      </c>
      <c r="I5" s="7">
        <v>146.31962359000008</v>
      </c>
      <c r="J5" s="7">
        <v>0</v>
      </c>
      <c r="K5" s="7">
        <v>9.0026579999914702E-2</v>
      </c>
      <c r="L5" s="12"/>
      <c r="M5" s="7">
        <v>5.101386569999903</v>
      </c>
      <c r="N5" s="7">
        <v>5.5768372100001216</v>
      </c>
      <c r="O5" s="7">
        <v>0</v>
      </c>
      <c r="P5" s="7">
        <v>-0.47545064000021853</v>
      </c>
    </row>
    <row r="6" spans="1:18" s="11" customFormat="1" ht="19.5" customHeight="1" x14ac:dyDescent="0.3">
      <c r="A6" s="8">
        <v>1311</v>
      </c>
      <c r="B6" s="9" t="s">
        <v>148</v>
      </c>
      <c r="C6" s="28">
        <v>5.3378914999999996</v>
      </c>
      <c r="D6" s="28">
        <v>5.3203609199999997</v>
      </c>
      <c r="E6" s="28">
        <v>0</v>
      </c>
      <c r="F6" s="28">
        <v>1.7530579999999851E-2</v>
      </c>
      <c r="G6" s="34">
        <v>5.5144436999999993</v>
      </c>
      <c r="H6" s="28">
        <v>5.5144436999999993</v>
      </c>
      <c r="I6" s="28">
        <v>5.5112156700000003</v>
      </c>
      <c r="J6" s="28">
        <v>0</v>
      </c>
      <c r="K6" s="28">
        <v>3.2280299999989381E-3</v>
      </c>
      <c r="L6" s="10"/>
      <c r="M6" s="28">
        <v>0.17655219999999971</v>
      </c>
      <c r="N6" s="28">
        <v>0.19085475000000063</v>
      </c>
      <c r="O6" s="28">
        <v>0</v>
      </c>
      <c r="P6" s="28">
        <v>-1.4302550000000913E-2</v>
      </c>
    </row>
    <row r="7" spans="1:18" ht="19.5" customHeight="1" x14ac:dyDescent="0.3">
      <c r="A7" s="5">
        <v>1320</v>
      </c>
      <c r="B7" s="6" t="s">
        <v>159</v>
      </c>
      <c r="C7" s="26">
        <v>-1.1784699999999999</v>
      </c>
      <c r="D7" s="26">
        <v>-1.175176</v>
      </c>
      <c r="E7" s="26">
        <v>0</v>
      </c>
      <c r="F7" s="26">
        <v>-3.2939999999999081E-3</v>
      </c>
      <c r="G7" s="7">
        <v>1.9845324600000001</v>
      </c>
      <c r="H7" s="26">
        <v>-1.9845324600000001</v>
      </c>
      <c r="I7" s="26">
        <v>-1.9827963199999998</v>
      </c>
      <c r="J7" s="26">
        <v>0</v>
      </c>
      <c r="K7" s="26">
        <v>-1.7361400000002192E-3</v>
      </c>
      <c r="L7" s="12"/>
      <c r="M7" s="26">
        <v>-0.80606246000000015</v>
      </c>
      <c r="N7" s="26">
        <v>-0.80762031999999984</v>
      </c>
      <c r="O7" s="26">
        <v>0</v>
      </c>
      <c r="P7" s="26">
        <v>1.5578599999996889E-3</v>
      </c>
    </row>
    <row r="8" spans="1:18" s="11" customFormat="1" ht="19.5" customHeight="1" x14ac:dyDescent="0.3">
      <c r="A8" s="8">
        <v>1102</v>
      </c>
      <c r="B8" s="9" t="s">
        <v>145</v>
      </c>
      <c r="C8" s="28">
        <v>1.3359923499999999</v>
      </c>
      <c r="D8" s="28">
        <v>1.33141797</v>
      </c>
      <c r="E8" s="28">
        <v>0</v>
      </c>
      <c r="F8" s="28">
        <v>4.574379999999989E-3</v>
      </c>
      <c r="G8" s="34">
        <v>1.3363536699999998</v>
      </c>
      <c r="H8" s="28">
        <v>1.3363536699999998</v>
      </c>
      <c r="I8" s="28">
        <v>1.3357266799999998</v>
      </c>
      <c r="J8" s="28">
        <v>0</v>
      </c>
      <c r="K8" s="28">
        <v>6.2698999999999394E-4</v>
      </c>
      <c r="L8" s="10"/>
      <c r="M8" s="28">
        <v>3.6131999999988729E-4</v>
      </c>
      <c r="N8" s="28">
        <v>4.3087099999998824E-3</v>
      </c>
      <c r="O8" s="28">
        <v>0</v>
      </c>
      <c r="P8" s="28">
        <v>-3.9473899999999951E-3</v>
      </c>
    </row>
    <row r="9" spans="1:18" ht="19.5" customHeight="1" x14ac:dyDescent="0.3">
      <c r="A9" s="5">
        <v>1330</v>
      </c>
      <c r="B9" s="6" t="s">
        <v>150</v>
      </c>
      <c r="C9" s="26">
        <v>-0.29771147000000009</v>
      </c>
      <c r="D9" s="26">
        <v>-0.29110464000000003</v>
      </c>
      <c r="E9" s="26">
        <v>0</v>
      </c>
      <c r="F9" s="26">
        <v>-6.6068300000000635E-3</v>
      </c>
      <c r="G9" s="7">
        <v>0.21651868000000002</v>
      </c>
      <c r="H9" s="26">
        <v>-0.21651868000000002</v>
      </c>
      <c r="I9" s="26">
        <v>-0.21074889999999996</v>
      </c>
      <c r="J9" s="26">
        <v>0</v>
      </c>
      <c r="K9" s="26">
        <v>-5.7697800000000576E-3</v>
      </c>
      <c r="L9" s="12"/>
      <c r="M9" s="26">
        <v>8.119279000000007E-2</v>
      </c>
      <c r="N9" s="26">
        <v>8.0355740000000064E-2</v>
      </c>
      <c r="O9" s="26">
        <v>0</v>
      </c>
      <c r="P9" s="26">
        <v>8.3705000000000584E-4</v>
      </c>
    </row>
    <row r="10" spans="1:18" s="11" customFormat="1" ht="19.5" customHeight="1" x14ac:dyDescent="0.3">
      <c r="A10" s="8">
        <v>1340</v>
      </c>
      <c r="B10" s="9" t="s">
        <v>7</v>
      </c>
      <c r="C10" s="28">
        <v>-0.12211940000000002</v>
      </c>
      <c r="D10" s="28">
        <v>0</v>
      </c>
      <c r="E10" s="28">
        <v>2.0000000000000001E-4</v>
      </c>
      <c r="F10" s="28">
        <v>-0.12231940000000002</v>
      </c>
      <c r="G10" s="34">
        <v>0.18792769000000001</v>
      </c>
      <c r="H10" s="28">
        <v>-0.18792769000000001</v>
      </c>
      <c r="I10" s="28">
        <v>0</v>
      </c>
      <c r="J10" s="28">
        <v>0</v>
      </c>
      <c r="K10" s="28">
        <v>-0.18792769000000001</v>
      </c>
      <c r="L10" s="10"/>
      <c r="M10" s="28">
        <v>-6.5808289999999992E-2</v>
      </c>
      <c r="N10" s="28">
        <v>0</v>
      </c>
      <c r="O10" s="28">
        <v>-2.0000000000000001E-4</v>
      </c>
      <c r="P10" s="28">
        <v>-6.5608289999999986E-2</v>
      </c>
    </row>
    <row r="11" spans="1:18" ht="19.5" customHeight="1" x14ac:dyDescent="0.3">
      <c r="A11" s="5">
        <v>1331</v>
      </c>
      <c r="B11" s="6" t="s">
        <v>151</v>
      </c>
      <c r="C11" s="26">
        <v>-0.24749230999999999</v>
      </c>
      <c r="D11" s="26">
        <v>-0.2466894</v>
      </c>
      <c r="E11" s="26">
        <v>0</v>
      </c>
      <c r="F11" s="26">
        <v>-8.0290999999999002E-4</v>
      </c>
      <c r="G11" s="7">
        <v>0.19691104999999998</v>
      </c>
      <c r="H11" s="26">
        <v>-0.19691104999999998</v>
      </c>
      <c r="I11" s="26">
        <v>-0.19677608999999999</v>
      </c>
      <c r="J11" s="26">
        <v>0</v>
      </c>
      <c r="K11" s="26">
        <v>-1.3495999999998953E-4</v>
      </c>
      <c r="L11" s="12"/>
      <c r="M11" s="26">
        <v>5.0581260000000017E-2</v>
      </c>
      <c r="N11" s="26">
        <v>4.9913310000000016E-2</v>
      </c>
      <c r="O11" s="26">
        <v>0</v>
      </c>
      <c r="P11" s="26">
        <v>6.6795000000000049E-4</v>
      </c>
    </row>
    <row r="12" spans="1:18" s="11" customFormat="1" ht="19.5" customHeight="1" x14ac:dyDescent="0.3">
      <c r="A12" s="8">
        <v>1101</v>
      </c>
      <c r="B12" s="9" t="s">
        <v>157</v>
      </c>
      <c r="C12" s="28">
        <v>6.2363620000000002E-2</v>
      </c>
      <c r="D12" s="28">
        <v>6.2205669999999998E-2</v>
      </c>
      <c r="E12" s="28">
        <v>0</v>
      </c>
      <c r="F12" s="28">
        <v>1.5795000000000392E-4</v>
      </c>
      <c r="G12" s="34">
        <v>9.6323560000000003E-2</v>
      </c>
      <c r="H12" s="28">
        <v>9.6323560000000003E-2</v>
      </c>
      <c r="I12" s="28">
        <v>9.6261200000000005E-2</v>
      </c>
      <c r="J12" s="28">
        <v>0</v>
      </c>
      <c r="K12" s="28">
        <v>6.2359999999997417E-5</v>
      </c>
      <c r="L12" s="34"/>
      <c r="M12" s="28">
        <v>3.3959940000000001E-2</v>
      </c>
      <c r="N12" s="28">
        <v>3.4055530000000007E-2</v>
      </c>
      <c r="O12" s="28">
        <v>0</v>
      </c>
      <c r="P12" s="28">
        <v>-9.5590000000006503E-5</v>
      </c>
    </row>
    <row r="13" spans="1:18" s="11" customFormat="1" ht="19.5" customHeight="1" x14ac:dyDescent="0.3">
      <c r="A13" s="5">
        <v>1993</v>
      </c>
      <c r="B13" s="6" t="s">
        <v>156</v>
      </c>
      <c r="C13" s="26">
        <v>-0.3</v>
      </c>
      <c r="D13" s="26">
        <v>-0.22835998999999998</v>
      </c>
      <c r="E13" s="26">
        <v>0</v>
      </c>
      <c r="F13" s="26">
        <v>-7.1640010000000004E-2</v>
      </c>
      <c r="G13" s="7">
        <v>6.5309999999999965E-2</v>
      </c>
      <c r="H13" s="26">
        <v>-6.5309999999999965E-2</v>
      </c>
      <c r="I13" s="26">
        <v>-6.519244000000006E-2</v>
      </c>
      <c r="J13" s="26">
        <v>0</v>
      </c>
      <c r="K13" s="26">
        <v>-1.1755999999990552E-4</v>
      </c>
      <c r="L13" s="12"/>
      <c r="M13" s="26">
        <v>0.23469000000000001</v>
      </c>
      <c r="N13" s="26">
        <v>0.16316754999999994</v>
      </c>
      <c r="O13" s="26">
        <v>0</v>
      </c>
      <c r="P13" s="26">
        <v>7.1522450000000071E-2</v>
      </c>
    </row>
    <row r="14" spans="1:18" s="11" customFormat="1" ht="19.5" customHeight="1" x14ac:dyDescent="0.3">
      <c r="A14" s="8">
        <v>1350</v>
      </c>
      <c r="B14" s="9" t="s">
        <v>153</v>
      </c>
      <c r="C14" s="28">
        <v>-3.2220069999999996E-2</v>
      </c>
      <c r="D14" s="28">
        <v>0</v>
      </c>
      <c r="E14" s="28">
        <v>0</v>
      </c>
      <c r="F14" s="28">
        <v>-3.2220069999999996E-2</v>
      </c>
      <c r="G14" s="34">
        <v>1.5666050000000001E-2</v>
      </c>
      <c r="H14" s="28">
        <v>-1.5666050000000001E-2</v>
      </c>
      <c r="I14" s="28">
        <v>0</v>
      </c>
      <c r="J14" s="28">
        <v>0</v>
      </c>
      <c r="K14" s="28">
        <v>-1.5666050000000001E-2</v>
      </c>
      <c r="L14" s="10"/>
      <c r="M14" s="28">
        <v>1.6554019999999996E-2</v>
      </c>
      <c r="N14" s="28">
        <v>0</v>
      </c>
      <c r="O14" s="28">
        <v>0</v>
      </c>
      <c r="P14" s="28">
        <v>1.6554019999999996E-2</v>
      </c>
    </row>
    <row r="15" spans="1:18" s="11" customFormat="1" ht="19.5" customHeight="1" x14ac:dyDescent="0.3">
      <c r="A15" s="32">
        <v>1910</v>
      </c>
      <c r="B15" s="6" t="s">
        <v>8</v>
      </c>
      <c r="C15" s="26">
        <v>0</v>
      </c>
      <c r="D15" s="26">
        <v>0</v>
      </c>
      <c r="E15" s="26">
        <v>7.0043600000000003E-3</v>
      </c>
      <c r="F15" s="26">
        <v>-7.0043600000000003E-3</v>
      </c>
      <c r="G15" s="7">
        <v>0</v>
      </c>
      <c r="H15" s="26">
        <v>0</v>
      </c>
      <c r="I15" s="26">
        <v>0</v>
      </c>
      <c r="J15" s="26">
        <v>-6.4013800000000008E-3</v>
      </c>
      <c r="K15" s="26">
        <v>6.4013800000000008E-3</v>
      </c>
      <c r="L15" s="12"/>
      <c r="M15" s="26">
        <v>0</v>
      </c>
      <c r="N15" s="26">
        <v>0</v>
      </c>
      <c r="O15" s="26">
        <v>-1.3405740000000001E-2</v>
      </c>
      <c r="P15" s="26">
        <v>1.3405740000000001E-2</v>
      </c>
    </row>
    <row r="16" spans="1:18" s="11" customFormat="1" ht="19.5" customHeight="1" x14ac:dyDescent="0.3">
      <c r="A16" s="8">
        <v>1810</v>
      </c>
      <c r="B16" s="9" t="s">
        <v>154</v>
      </c>
      <c r="C16" s="28">
        <v>0</v>
      </c>
      <c r="D16" s="28">
        <v>-8.7966399999999997E-3</v>
      </c>
      <c r="E16" s="28">
        <v>0</v>
      </c>
      <c r="F16" s="28">
        <v>8.7966399999999997E-3</v>
      </c>
      <c r="G16" s="34">
        <v>0</v>
      </c>
      <c r="H16" s="28">
        <v>0</v>
      </c>
      <c r="I16" s="28">
        <v>7.6137999999999998E-4</v>
      </c>
      <c r="J16" s="28">
        <v>0</v>
      </c>
      <c r="K16" s="28">
        <v>-7.6137999999999998E-4</v>
      </c>
      <c r="L16" s="10"/>
      <c r="M16" s="28">
        <v>0</v>
      </c>
      <c r="N16" s="28">
        <v>9.5580200000000004E-3</v>
      </c>
      <c r="O16" s="28">
        <v>0</v>
      </c>
      <c r="P16" s="28">
        <v>-9.5580200000000004E-3</v>
      </c>
    </row>
    <row r="17" spans="1:16" s="11" customFormat="1" ht="19.5" customHeight="1" x14ac:dyDescent="0.3">
      <c r="A17" s="5">
        <v>1992</v>
      </c>
      <c r="B17" s="6" t="s">
        <v>9</v>
      </c>
      <c r="C17" s="27">
        <v>0</v>
      </c>
      <c r="D17" s="27">
        <v>-3.0904620000000001E-2</v>
      </c>
      <c r="E17" s="27">
        <v>0</v>
      </c>
      <c r="F17" s="27">
        <v>3.0904620000000001E-2</v>
      </c>
      <c r="G17" s="7">
        <v>0</v>
      </c>
      <c r="H17" s="27">
        <v>0</v>
      </c>
      <c r="I17" s="27">
        <v>-2.0570330000000001E-2</v>
      </c>
      <c r="J17" s="27">
        <v>0</v>
      </c>
      <c r="K17" s="27">
        <v>2.0570330000000001E-2</v>
      </c>
      <c r="L17" s="12"/>
      <c r="M17" s="27">
        <v>0</v>
      </c>
      <c r="N17" s="27">
        <v>1.0334289999999999E-2</v>
      </c>
      <c r="O17" s="27">
        <v>0</v>
      </c>
      <c r="P17" s="27">
        <v>-1.0334289999999999E-2</v>
      </c>
    </row>
    <row r="18" spans="1:16" ht="12" customHeight="1" x14ac:dyDescent="0.3">
      <c r="A18" s="14"/>
      <c r="B18" s="15"/>
      <c r="C18" s="16"/>
      <c r="D18" s="16"/>
      <c r="E18" s="16"/>
      <c r="F18" s="16"/>
      <c r="G18" s="17"/>
      <c r="H18" s="17"/>
      <c r="I18" s="17"/>
      <c r="J18" s="17"/>
      <c r="K18" s="17"/>
      <c r="L18" s="17"/>
      <c r="M18" s="16"/>
      <c r="N18" s="16"/>
      <c r="O18" s="16"/>
      <c r="P18" s="16"/>
    </row>
    <row r="19" spans="1:16" s="22" customFormat="1" ht="19.5" customHeight="1" x14ac:dyDescent="0.3">
      <c r="A19" s="18"/>
      <c r="B19" s="19" t="s">
        <v>10</v>
      </c>
      <c r="C19" s="20">
        <v>145.86649782000009</v>
      </c>
      <c r="D19" s="20">
        <v>145.47573964999995</v>
      </c>
      <c r="E19" s="20">
        <v>7.2043599999999999E-3</v>
      </c>
      <c r="F19" s="20">
        <v>0.38355381000014011</v>
      </c>
      <c r="G19" s="21"/>
      <c r="H19" s="20">
        <v>150.68990516999995</v>
      </c>
      <c r="I19" s="20">
        <v>150.78750444000008</v>
      </c>
      <c r="J19" s="20">
        <v>-6.4013800000000008E-3</v>
      </c>
      <c r="K19" s="21">
        <v>-9.1197890000131357E-2</v>
      </c>
      <c r="L19" s="21"/>
      <c r="M19" s="20">
        <v>4.8234073499999033</v>
      </c>
      <c r="N19" s="20">
        <v>5.3117647900001224</v>
      </c>
      <c r="O19" s="20">
        <v>-1.3605740000000002E-2</v>
      </c>
      <c r="P19" s="20">
        <v>-0.4747517000002191</v>
      </c>
    </row>
    <row r="20" spans="1:16" ht="15" customHeight="1" x14ac:dyDescent="0.3">
      <c r="A20" s="1"/>
      <c r="B20" s="3"/>
      <c r="C20" s="2"/>
      <c r="D20" s="2"/>
      <c r="E20" s="2"/>
      <c r="F20" s="2"/>
      <c r="G20" s="23"/>
      <c r="H20" s="2"/>
      <c r="I20" s="2"/>
      <c r="J20" s="2"/>
      <c r="K20" s="24"/>
      <c r="L20" s="23"/>
      <c r="M20" s="2"/>
      <c r="N20" s="2"/>
      <c r="O20" s="2"/>
      <c r="P20" s="24"/>
    </row>
    <row r="21" spans="1:16" ht="15" customHeight="1" x14ac:dyDescent="0.3">
      <c r="A21" s="45" t="s">
        <v>206</v>
      </c>
      <c r="B21" s="2"/>
      <c r="C21" s="2"/>
      <c r="D21" s="2"/>
      <c r="E21" s="2"/>
      <c r="F21" s="2"/>
      <c r="G21" s="23"/>
      <c r="H21" s="2"/>
      <c r="I21" s="2"/>
      <c r="J21" s="2"/>
      <c r="K21" s="2"/>
      <c r="L21" s="23"/>
      <c r="M21" s="2"/>
      <c r="N21" s="2"/>
      <c r="O21" s="2"/>
      <c r="P21" s="2"/>
    </row>
    <row r="22" spans="1:16" ht="15" customHeight="1" x14ac:dyDescent="0.3">
      <c r="A22" s="1"/>
      <c r="B22" s="2"/>
      <c r="C22" s="2"/>
      <c r="D22" s="2"/>
      <c r="E22" s="2"/>
      <c r="F22" s="2"/>
      <c r="G22" s="23"/>
      <c r="H22" s="2"/>
      <c r="I22" s="2"/>
      <c r="J22" s="2"/>
      <c r="K22" s="2"/>
      <c r="L22" s="23"/>
      <c r="M22" s="2"/>
      <c r="N22" s="2"/>
      <c r="O22" s="2"/>
      <c r="P22" s="2"/>
    </row>
    <row r="23" spans="1:16" ht="15" customHeight="1" x14ac:dyDescent="0.3">
      <c r="A23" s="45" t="s">
        <v>140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</row>
    <row r="24" spans="1:16" ht="15" customHeight="1" x14ac:dyDescent="0.3">
      <c r="A24" s="52" t="s">
        <v>141</v>
      </c>
    </row>
    <row r="25" spans="1:16" x14ac:dyDescent="0.3">
      <c r="A25" s="52" t="s">
        <v>142</v>
      </c>
    </row>
    <row r="26" spans="1:16" x14ac:dyDescent="0.3">
      <c r="A26" s="52" t="s">
        <v>143</v>
      </c>
    </row>
    <row r="29" spans="1:16" x14ac:dyDescent="0.3">
      <c r="A29" s="52" t="s">
        <v>216</v>
      </c>
    </row>
  </sheetData>
  <mergeCells count="5">
    <mergeCell ref="A2:B2"/>
    <mergeCell ref="C2:P2"/>
    <mergeCell ref="C3:F3"/>
    <mergeCell ref="H3:K3"/>
    <mergeCell ref="M3:P3"/>
  </mergeCells>
  <printOptions horizontalCentered="1"/>
  <pageMargins left="0.17" right="0.17" top="0.49" bottom="0.46" header="0.3" footer="0.2"/>
  <pageSetup scale="77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  <pageSetUpPr fitToPage="1"/>
  </sheetPr>
  <dimension ref="A2:R29"/>
  <sheetViews>
    <sheetView view="pageBreakPreview" zoomScale="70" zoomScaleNormal="85" zoomScaleSheetLayoutView="70" workbookViewId="0">
      <selection activeCell="A2" sqref="A2:B2"/>
    </sheetView>
  </sheetViews>
  <sheetFormatPr defaultRowHeight="14.4" x14ac:dyDescent="0.3"/>
  <cols>
    <col min="1" max="1" width="8.88671875" style="25" customWidth="1"/>
    <col min="2" max="2" width="35.21875" bestFit="1" customWidth="1"/>
    <col min="3" max="6" width="10.77734375" customWidth="1"/>
    <col min="7" max="7" width="1.77734375" customWidth="1"/>
    <col min="8" max="11" width="10.77734375" customWidth="1"/>
    <col min="12" max="12" width="1.77734375" customWidth="1"/>
    <col min="13" max="16" width="10.77734375" customWidth="1"/>
  </cols>
  <sheetData>
    <row r="2" spans="1:18" s="43" customFormat="1" ht="47.4" customHeight="1" x14ac:dyDescent="0.3">
      <c r="A2" s="103"/>
      <c r="B2" s="104"/>
      <c r="C2" s="100" t="s">
        <v>169</v>
      </c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</row>
    <row r="3" spans="1:18" s="36" customFormat="1" ht="15.6" customHeight="1" x14ac:dyDescent="0.3">
      <c r="A3" s="35"/>
      <c r="B3" s="37"/>
      <c r="C3" s="102" t="s">
        <v>209</v>
      </c>
      <c r="D3" s="102"/>
      <c r="E3" s="102"/>
      <c r="F3" s="102"/>
      <c r="G3" s="38"/>
      <c r="H3" s="102" t="s">
        <v>205</v>
      </c>
      <c r="I3" s="102"/>
      <c r="J3" s="102"/>
      <c r="K3" s="102"/>
      <c r="L3" s="38"/>
      <c r="M3" s="102" t="s">
        <v>11</v>
      </c>
      <c r="N3" s="102"/>
      <c r="O3" s="102"/>
      <c r="P3" s="102"/>
      <c r="R3" s="39"/>
    </row>
    <row r="4" spans="1:18" s="36" customFormat="1" ht="15.6" x14ac:dyDescent="0.3">
      <c r="A4" s="40" t="s">
        <v>1</v>
      </c>
      <c r="B4" s="41" t="s">
        <v>2</v>
      </c>
      <c r="C4" s="42" t="s">
        <v>3</v>
      </c>
      <c r="D4" s="42" t="s">
        <v>4</v>
      </c>
      <c r="E4" s="42" t="s">
        <v>5</v>
      </c>
      <c r="F4" s="42" t="s">
        <v>6</v>
      </c>
      <c r="G4" s="38" t="s">
        <v>201</v>
      </c>
      <c r="H4" s="42" t="s">
        <v>3</v>
      </c>
      <c r="I4" s="42" t="s">
        <v>4</v>
      </c>
      <c r="J4" s="42" t="s">
        <v>5</v>
      </c>
      <c r="K4" s="42" t="s">
        <v>6</v>
      </c>
      <c r="L4" s="38" t="s">
        <v>201</v>
      </c>
      <c r="M4" s="42" t="s">
        <v>3</v>
      </c>
      <c r="N4" s="42" t="s">
        <v>4</v>
      </c>
      <c r="O4" s="42" t="s">
        <v>5</v>
      </c>
      <c r="P4" s="42" t="s">
        <v>6</v>
      </c>
    </row>
    <row r="5" spans="1:18" ht="19.5" customHeight="1" x14ac:dyDescent="0.3">
      <c r="A5" s="5">
        <v>1310</v>
      </c>
      <c r="B5" s="6" t="s">
        <v>158</v>
      </c>
      <c r="C5" s="7">
        <v>15.776307508013602</v>
      </c>
      <c r="D5" s="7">
        <v>15.742481694354117</v>
      </c>
      <c r="E5" s="7">
        <v>0</v>
      </c>
      <c r="F5" s="7">
        <v>3.3825813659484893E-2</v>
      </c>
      <c r="G5" s="7">
        <v>16.470957699999996</v>
      </c>
      <c r="H5" s="7">
        <v>16.470957699999996</v>
      </c>
      <c r="I5" s="7">
        <v>16.470976179999997</v>
      </c>
      <c r="J5" s="7">
        <v>0</v>
      </c>
      <c r="K5" s="7">
        <v>-1.8480000001375174E-5</v>
      </c>
      <c r="L5" s="12"/>
      <c r="M5" s="7">
        <v>0.69465019198639411</v>
      </c>
      <c r="N5" s="7">
        <v>0.72849448564588037</v>
      </c>
      <c r="O5" s="7">
        <v>0</v>
      </c>
      <c r="P5" s="7">
        <v>-3.3844293659486269E-2</v>
      </c>
    </row>
    <row r="6" spans="1:18" s="11" customFormat="1" ht="19.5" customHeight="1" x14ac:dyDescent="0.3">
      <c r="A6" s="8">
        <v>1311</v>
      </c>
      <c r="B6" s="9" t="s">
        <v>148</v>
      </c>
      <c r="C6" s="28">
        <v>0.62287967144215084</v>
      </c>
      <c r="D6" s="28">
        <v>0.62248515121499592</v>
      </c>
      <c r="E6" s="28">
        <v>0</v>
      </c>
      <c r="F6" s="28">
        <v>3.945202271549153E-4</v>
      </c>
      <c r="G6" s="34">
        <v>0.6346835500000001</v>
      </c>
      <c r="H6" s="28">
        <v>0.6346835500000001</v>
      </c>
      <c r="I6" s="28">
        <v>0.6346835500000001</v>
      </c>
      <c r="J6" s="28">
        <v>0</v>
      </c>
      <c r="K6" s="28">
        <v>0</v>
      </c>
      <c r="L6" s="10"/>
      <c r="M6" s="28">
        <v>1.1803878557849257E-2</v>
      </c>
      <c r="N6" s="28">
        <v>1.2198398785004172E-2</v>
      </c>
      <c r="O6" s="28">
        <v>0</v>
      </c>
      <c r="P6" s="28">
        <v>-3.945202271549153E-4</v>
      </c>
    </row>
    <row r="7" spans="1:18" ht="19.5" customHeight="1" x14ac:dyDescent="0.3">
      <c r="A7" s="5">
        <v>1102</v>
      </c>
      <c r="B7" s="6" t="s">
        <v>145</v>
      </c>
      <c r="C7" s="26">
        <v>0.15666666666666665</v>
      </c>
      <c r="D7" s="26">
        <v>0.15567966666666666</v>
      </c>
      <c r="E7" s="26">
        <v>0</v>
      </c>
      <c r="F7" s="26">
        <v>9.8699999999998789E-4</v>
      </c>
      <c r="G7" s="7">
        <v>0.14945652000000001</v>
      </c>
      <c r="H7" s="26">
        <v>0.14945652000000001</v>
      </c>
      <c r="I7" s="26">
        <v>0.14945651999999998</v>
      </c>
      <c r="J7" s="26">
        <v>0</v>
      </c>
      <c r="K7" s="26">
        <v>2.7755575615628914E-17</v>
      </c>
      <c r="L7" s="12"/>
      <c r="M7" s="26">
        <v>-7.2101466666666392E-3</v>
      </c>
      <c r="N7" s="26">
        <v>-6.223146666666679E-3</v>
      </c>
      <c r="O7" s="26">
        <v>0</v>
      </c>
      <c r="P7" s="26">
        <v>-9.8699999999996013E-4</v>
      </c>
    </row>
    <row r="8" spans="1:18" s="11" customFormat="1" ht="19.5" customHeight="1" x14ac:dyDescent="0.3">
      <c r="A8" s="8">
        <v>1320</v>
      </c>
      <c r="B8" s="9" t="s">
        <v>159</v>
      </c>
      <c r="C8" s="28">
        <v>-0.23252375</v>
      </c>
      <c r="D8" s="28">
        <v>-0.23184941666666667</v>
      </c>
      <c r="E8" s="28">
        <v>-6.7433333333333321E-4</v>
      </c>
      <c r="F8" s="28">
        <v>8.6736173798840355E-19</v>
      </c>
      <c r="G8" s="34">
        <v>1.25245E-3</v>
      </c>
      <c r="H8" s="28">
        <v>-1.25245E-3</v>
      </c>
      <c r="I8" s="28">
        <v>-1.2502000000000001E-3</v>
      </c>
      <c r="J8" s="28">
        <v>0</v>
      </c>
      <c r="K8" s="28">
        <v>-2.249999999999865E-6</v>
      </c>
      <c r="L8" s="10"/>
      <c r="M8" s="28">
        <v>0.23127130000000001</v>
      </c>
      <c r="N8" s="28">
        <v>0.23059921666666666</v>
      </c>
      <c r="O8" s="28">
        <v>6.7433333333333321E-4</v>
      </c>
      <c r="P8" s="28">
        <v>-2.2499999999823009E-6</v>
      </c>
    </row>
    <row r="9" spans="1:18" ht="19.5" customHeight="1" x14ac:dyDescent="0.3">
      <c r="A9" s="5">
        <v>1330</v>
      </c>
      <c r="B9" s="6" t="s">
        <v>150</v>
      </c>
      <c r="C9" s="26">
        <v>-2.4850833333333325E-2</v>
      </c>
      <c r="D9" s="26">
        <v>-2.4133749999999995E-2</v>
      </c>
      <c r="E9" s="26">
        <v>0</v>
      </c>
      <c r="F9" s="26">
        <v>-7.1708333333332999E-4</v>
      </c>
      <c r="G9" s="7">
        <v>9.4900799999999997E-3</v>
      </c>
      <c r="H9" s="26">
        <v>-9.4900799999999997E-3</v>
      </c>
      <c r="I9" s="26">
        <v>-8.6332700000000002E-3</v>
      </c>
      <c r="J9" s="26">
        <v>0</v>
      </c>
      <c r="K9" s="26">
        <v>-8.5680999999999952E-4</v>
      </c>
      <c r="L9" s="12"/>
      <c r="M9" s="26">
        <v>1.5360753333333326E-2</v>
      </c>
      <c r="N9" s="26">
        <v>1.5500479999999995E-2</v>
      </c>
      <c r="O9" s="26">
        <v>0</v>
      </c>
      <c r="P9" s="26">
        <v>-1.3972666666666952E-4</v>
      </c>
    </row>
    <row r="10" spans="1:18" s="11" customFormat="1" ht="19.5" customHeight="1" x14ac:dyDescent="0.3">
      <c r="A10" s="8">
        <v>1331</v>
      </c>
      <c r="B10" s="9" t="s">
        <v>151</v>
      </c>
      <c r="C10" s="28">
        <v>-2.4117416666666665E-2</v>
      </c>
      <c r="D10" s="28">
        <v>-2.4106583333333331E-2</v>
      </c>
      <c r="E10" s="28">
        <v>0</v>
      </c>
      <c r="F10" s="28">
        <v>-1.0833333333334916E-5</v>
      </c>
      <c r="G10" s="34">
        <v>2.9783079999999997E-2</v>
      </c>
      <c r="H10" s="28">
        <v>-2.9783079999999997E-2</v>
      </c>
      <c r="I10" s="28">
        <v>-2.9783080000000003E-2</v>
      </c>
      <c r="J10" s="28">
        <v>0</v>
      </c>
      <c r="K10" s="28">
        <v>6.9388939039072284E-18</v>
      </c>
      <c r="L10" s="10"/>
      <c r="M10" s="28">
        <v>-5.665663333333331E-3</v>
      </c>
      <c r="N10" s="28">
        <v>-5.6764966666666729E-3</v>
      </c>
      <c r="O10" s="28">
        <v>0</v>
      </c>
      <c r="P10" s="28">
        <v>1.0833333333341855E-5</v>
      </c>
    </row>
    <row r="11" spans="1:18" ht="19.5" customHeight="1" x14ac:dyDescent="0.3">
      <c r="A11" s="5">
        <v>1340</v>
      </c>
      <c r="B11" s="6" t="s">
        <v>7</v>
      </c>
      <c r="C11" s="26">
        <v>0</v>
      </c>
      <c r="D11" s="26">
        <v>0</v>
      </c>
      <c r="E11" s="26">
        <v>0</v>
      </c>
      <c r="F11" s="26">
        <v>0</v>
      </c>
      <c r="G11" s="7">
        <v>2.0689500000000004E-3</v>
      </c>
      <c r="H11" s="26">
        <v>-2.0689500000000004E-3</v>
      </c>
      <c r="I11" s="26">
        <v>0</v>
      </c>
      <c r="J11" s="26">
        <v>0</v>
      </c>
      <c r="K11" s="26">
        <v>-2.0689500000000004E-3</v>
      </c>
      <c r="L11" s="12"/>
      <c r="M11" s="26">
        <v>-2.0689500000000004E-3</v>
      </c>
      <c r="N11" s="26">
        <v>0</v>
      </c>
      <c r="O11" s="26">
        <v>0</v>
      </c>
      <c r="P11" s="26">
        <v>-2.0689500000000004E-3</v>
      </c>
    </row>
    <row r="12" spans="1:18" s="11" customFormat="1" ht="19.5" customHeight="1" x14ac:dyDescent="0.3">
      <c r="A12" s="8">
        <v>1101</v>
      </c>
      <c r="B12" s="9" t="s">
        <v>157</v>
      </c>
      <c r="C12" s="28">
        <v>1.4809249999999999E-2</v>
      </c>
      <c r="D12" s="28">
        <v>1.1429750000000001E-2</v>
      </c>
      <c r="E12" s="28">
        <v>0</v>
      </c>
      <c r="F12" s="28">
        <v>3.3794999999999988E-3</v>
      </c>
      <c r="G12" s="34">
        <v>7.4839199999999998E-3</v>
      </c>
      <c r="H12" s="28">
        <v>7.4839199999999998E-3</v>
      </c>
      <c r="I12" s="28">
        <v>7.4839199999999998E-3</v>
      </c>
      <c r="J12" s="28">
        <v>0</v>
      </c>
      <c r="K12" s="28">
        <v>0</v>
      </c>
      <c r="L12" s="34"/>
      <c r="M12" s="28">
        <v>-7.3253299999999997E-3</v>
      </c>
      <c r="N12" s="28">
        <v>-3.9458300000000009E-3</v>
      </c>
      <c r="O12" s="28">
        <v>0</v>
      </c>
      <c r="P12" s="28">
        <v>-3.3794999999999988E-3</v>
      </c>
    </row>
    <row r="13" spans="1:18" s="11" customFormat="1" ht="19.5" customHeight="1" x14ac:dyDescent="0.3">
      <c r="A13" s="5">
        <v>1350</v>
      </c>
      <c r="B13" s="6" t="s">
        <v>153</v>
      </c>
      <c r="C13" s="26">
        <v>0</v>
      </c>
      <c r="D13" s="26">
        <v>0</v>
      </c>
      <c r="E13" s="26">
        <v>0</v>
      </c>
      <c r="F13" s="26">
        <v>0</v>
      </c>
      <c r="G13" s="7">
        <v>0</v>
      </c>
      <c r="H13" s="26">
        <v>0</v>
      </c>
      <c r="I13" s="26">
        <v>0</v>
      </c>
      <c r="J13" s="26">
        <v>0</v>
      </c>
      <c r="K13" s="26">
        <v>0</v>
      </c>
      <c r="L13" s="12"/>
      <c r="M13" s="26">
        <v>0</v>
      </c>
      <c r="N13" s="26">
        <v>0</v>
      </c>
      <c r="O13" s="26">
        <v>0</v>
      </c>
      <c r="P13" s="26">
        <v>0</v>
      </c>
    </row>
    <row r="14" spans="1:18" s="11" customFormat="1" ht="19.5" customHeight="1" x14ac:dyDescent="0.3">
      <c r="A14" s="8">
        <v>1993</v>
      </c>
      <c r="B14" s="9" t="s">
        <v>156</v>
      </c>
      <c r="C14" s="28">
        <v>0</v>
      </c>
      <c r="D14" s="28">
        <v>0</v>
      </c>
      <c r="E14" s="28">
        <v>0</v>
      </c>
      <c r="F14" s="28">
        <v>0</v>
      </c>
      <c r="G14" s="34">
        <v>0</v>
      </c>
      <c r="H14" s="28">
        <v>0</v>
      </c>
      <c r="I14" s="28">
        <v>0</v>
      </c>
      <c r="J14" s="28">
        <v>0</v>
      </c>
      <c r="K14" s="28">
        <v>0</v>
      </c>
      <c r="L14" s="10"/>
      <c r="M14" s="28">
        <v>0</v>
      </c>
      <c r="N14" s="28">
        <v>0</v>
      </c>
      <c r="O14" s="28">
        <v>0</v>
      </c>
      <c r="P14" s="28">
        <v>0</v>
      </c>
    </row>
    <row r="15" spans="1:18" s="11" customFormat="1" ht="19.5" customHeight="1" x14ac:dyDescent="0.3">
      <c r="A15" s="5">
        <v>1910</v>
      </c>
      <c r="B15" s="6" t="s">
        <v>8</v>
      </c>
      <c r="C15" s="63">
        <v>5.7498E-2</v>
      </c>
      <c r="D15" s="63">
        <v>0</v>
      </c>
      <c r="E15" s="63">
        <v>5.7498E-2</v>
      </c>
      <c r="F15" s="63">
        <v>0</v>
      </c>
      <c r="G15" s="7">
        <v>0</v>
      </c>
      <c r="H15" s="63">
        <v>0</v>
      </c>
      <c r="I15" s="63">
        <v>0</v>
      </c>
      <c r="J15" s="63">
        <v>3.4249000000000004E-4</v>
      </c>
      <c r="K15" s="63">
        <v>-3.4249000000000004E-4</v>
      </c>
      <c r="L15" s="33"/>
      <c r="M15" s="63">
        <v>-5.7498E-2</v>
      </c>
      <c r="N15" s="63">
        <v>0</v>
      </c>
      <c r="O15" s="63">
        <v>-5.715551E-2</v>
      </c>
      <c r="P15" s="63">
        <v>-3.4249000000000085E-4</v>
      </c>
    </row>
    <row r="16" spans="1:18" s="11" customFormat="1" ht="19.5" customHeight="1" x14ac:dyDescent="0.3">
      <c r="A16" s="8">
        <v>1810</v>
      </c>
      <c r="B16" s="50" t="s">
        <v>154</v>
      </c>
      <c r="C16" s="64">
        <v>0</v>
      </c>
      <c r="D16" s="64">
        <v>0</v>
      </c>
      <c r="E16" s="64">
        <v>0</v>
      </c>
      <c r="F16" s="64">
        <v>0</v>
      </c>
      <c r="G16" s="34">
        <v>0</v>
      </c>
      <c r="H16" s="64">
        <v>0</v>
      </c>
      <c r="I16" s="64">
        <v>-2.5714880000000002E-2</v>
      </c>
      <c r="J16" s="64">
        <v>0</v>
      </c>
      <c r="K16" s="64">
        <v>2.5714880000000002E-2</v>
      </c>
      <c r="L16" s="65"/>
      <c r="M16" s="64">
        <v>0</v>
      </c>
      <c r="N16" s="64">
        <v>-2.5714880000000002E-2</v>
      </c>
      <c r="O16" s="64">
        <v>0</v>
      </c>
      <c r="P16" s="64">
        <v>2.5714880000000002E-2</v>
      </c>
    </row>
    <row r="17" spans="1:16" s="11" customFormat="1" ht="19.5" customHeight="1" x14ac:dyDescent="0.3">
      <c r="A17" s="5">
        <v>1992</v>
      </c>
      <c r="B17" s="6" t="s">
        <v>9</v>
      </c>
      <c r="C17" s="66">
        <v>0</v>
      </c>
      <c r="D17" s="66">
        <v>0</v>
      </c>
      <c r="E17" s="66">
        <v>0</v>
      </c>
      <c r="F17" s="66">
        <v>0</v>
      </c>
      <c r="G17" s="7">
        <v>0</v>
      </c>
      <c r="H17" s="66">
        <v>0</v>
      </c>
      <c r="I17" s="66">
        <v>0</v>
      </c>
      <c r="J17" s="66">
        <v>0</v>
      </c>
      <c r="K17" s="66">
        <v>0</v>
      </c>
      <c r="L17" s="67"/>
      <c r="M17" s="66">
        <v>0</v>
      </c>
      <c r="N17" s="66">
        <v>0</v>
      </c>
      <c r="O17" s="66">
        <v>0</v>
      </c>
      <c r="P17" s="66">
        <v>0</v>
      </c>
    </row>
    <row r="18" spans="1:16" ht="12" customHeight="1" x14ac:dyDescent="0.3">
      <c r="A18" s="53"/>
      <c r="B18" s="54"/>
      <c r="C18" s="16"/>
      <c r="D18" s="16"/>
      <c r="E18" s="16"/>
      <c r="F18" s="16"/>
      <c r="G18" s="17"/>
      <c r="H18" s="17"/>
      <c r="I18" s="17"/>
      <c r="J18" s="17"/>
      <c r="K18" s="17"/>
      <c r="L18" s="17"/>
      <c r="M18" s="16"/>
      <c r="N18" s="16"/>
      <c r="O18" s="16"/>
      <c r="P18" s="16"/>
    </row>
    <row r="19" spans="1:16" s="22" customFormat="1" ht="19.5" customHeight="1" x14ac:dyDescent="0.3">
      <c r="A19" s="18"/>
      <c r="B19" s="19" t="s">
        <v>10</v>
      </c>
      <c r="C19" s="20">
        <v>16.346669096122419</v>
      </c>
      <c r="D19" s="20">
        <v>16.251986512235785</v>
      </c>
      <c r="E19" s="20">
        <v>5.6823666666666668E-2</v>
      </c>
      <c r="F19" s="20">
        <v>3.7858917219967196E-2</v>
      </c>
      <c r="G19" s="21"/>
      <c r="H19" s="20">
        <v>17.219987129999996</v>
      </c>
      <c r="I19" s="20">
        <v>17.197218739999997</v>
      </c>
      <c r="J19" s="20">
        <v>3.4249000000000004E-4</v>
      </c>
      <c r="K19" s="21">
        <v>2.2425899999999527E-2</v>
      </c>
      <c r="L19" s="21"/>
      <c r="M19" s="20">
        <v>0.87331803387757667</v>
      </c>
      <c r="N19" s="20">
        <v>0.94523222776421789</v>
      </c>
      <c r="O19" s="20">
        <v>-5.6481176666666667E-2</v>
      </c>
      <c r="P19" s="20">
        <v>-1.5433017219974553E-2</v>
      </c>
    </row>
    <row r="20" spans="1:16" ht="15" customHeight="1" x14ac:dyDescent="0.3">
      <c r="A20" s="1"/>
      <c r="B20" s="3"/>
      <c r="C20" s="2"/>
      <c r="D20" s="2"/>
      <c r="E20" s="2"/>
      <c r="F20" s="2"/>
      <c r="G20" s="23"/>
      <c r="H20" s="2"/>
      <c r="I20" s="2"/>
      <c r="J20" s="2"/>
      <c r="K20" s="24"/>
      <c r="L20" s="23"/>
      <c r="M20" s="2"/>
      <c r="N20" s="2"/>
      <c r="O20" s="2"/>
      <c r="P20" s="24"/>
    </row>
    <row r="21" spans="1:16" ht="15" customHeight="1" x14ac:dyDescent="0.3">
      <c r="A21" s="45" t="s">
        <v>206</v>
      </c>
      <c r="B21" s="2"/>
      <c r="C21" s="2"/>
      <c r="D21" s="2"/>
      <c r="E21" s="2"/>
      <c r="F21" s="2"/>
      <c r="G21" s="23"/>
      <c r="H21" s="2"/>
      <c r="I21" s="2"/>
      <c r="J21" s="2"/>
      <c r="K21" s="2"/>
      <c r="L21" s="23"/>
      <c r="M21" s="2"/>
      <c r="N21" s="2"/>
      <c r="O21" s="2"/>
      <c r="P21" s="2"/>
    </row>
    <row r="22" spans="1:16" ht="15" customHeight="1" x14ac:dyDescent="0.3">
      <c r="A22" s="1"/>
      <c r="B22" s="2"/>
      <c r="C22" s="2"/>
      <c r="D22" s="2"/>
      <c r="E22" s="2"/>
      <c r="F22" s="2"/>
      <c r="G22" s="23"/>
      <c r="H22" s="2"/>
      <c r="I22" s="2"/>
      <c r="J22" s="2"/>
      <c r="K22" s="2"/>
      <c r="L22" s="23"/>
      <c r="M22" s="2"/>
      <c r="N22" s="2"/>
      <c r="O22" s="2"/>
      <c r="P22" s="2"/>
    </row>
    <row r="23" spans="1:16" ht="15" customHeight="1" x14ac:dyDescent="0.3">
      <c r="A23" s="45" t="s">
        <v>140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</row>
    <row r="24" spans="1:16" ht="15" customHeight="1" x14ac:dyDescent="0.3">
      <c r="A24" s="52" t="s">
        <v>141</v>
      </c>
    </row>
    <row r="25" spans="1:16" x14ac:dyDescent="0.3">
      <c r="A25" s="52" t="s">
        <v>142</v>
      </c>
    </row>
    <row r="26" spans="1:16" x14ac:dyDescent="0.3">
      <c r="A26" s="52" t="s">
        <v>143</v>
      </c>
    </row>
    <row r="29" spans="1:16" x14ac:dyDescent="0.3">
      <c r="A29" s="52" t="s">
        <v>216</v>
      </c>
    </row>
  </sheetData>
  <mergeCells count="5">
    <mergeCell ref="C2:P2"/>
    <mergeCell ref="C3:F3"/>
    <mergeCell ref="H3:K3"/>
    <mergeCell ref="M3:P3"/>
    <mergeCell ref="A2:B2"/>
  </mergeCells>
  <printOptions horizontalCentered="1"/>
  <pageMargins left="0.17" right="0.17" top="0.49" bottom="0.46" header="0.3" footer="0.2"/>
  <pageSetup scale="7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  <pageSetUpPr fitToPage="1"/>
  </sheetPr>
  <dimension ref="A2:R29"/>
  <sheetViews>
    <sheetView view="pageBreakPreview" zoomScale="70" zoomScaleNormal="85" zoomScaleSheetLayoutView="70" workbookViewId="0">
      <selection activeCell="A2" sqref="A2:B2"/>
    </sheetView>
  </sheetViews>
  <sheetFormatPr defaultRowHeight="14.4" x14ac:dyDescent="0.3"/>
  <cols>
    <col min="1" max="1" width="8.88671875" style="25" customWidth="1"/>
    <col min="2" max="2" width="35.21875" bestFit="1" customWidth="1"/>
    <col min="3" max="6" width="10.77734375" customWidth="1"/>
    <col min="7" max="7" width="1.77734375" customWidth="1"/>
    <col min="8" max="11" width="10.77734375" customWidth="1"/>
    <col min="12" max="12" width="1.77734375" customWidth="1"/>
    <col min="13" max="16" width="10.77734375" customWidth="1"/>
  </cols>
  <sheetData>
    <row r="2" spans="1:18" s="43" customFormat="1" ht="47.4" customHeight="1" x14ac:dyDescent="0.3">
      <c r="A2" s="103"/>
      <c r="B2" s="104"/>
      <c r="C2" s="100" t="s">
        <v>165</v>
      </c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</row>
    <row r="3" spans="1:18" s="36" customFormat="1" ht="15.6" customHeight="1" x14ac:dyDescent="0.3">
      <c r="A3" s="35"/>
      <c r="B3" s="37"/>
      <c r="C3" s="102" t="s">
        <v>210</v>
      </c>
      <c r="D3" s="102"/>
      <c r="E3" s="102"/>
      <c r="F3" s="102"/>
      <c r="G3" s="38"/>
      <c r="H3" s="102" t="s">
        <v>208</v>
      </c>
      <c r="I3" s="102"/>
      <c r="J3" s="102"/>
      <c r="K3" s="102"/>
      <c r="L3" s="38"/>
      <c r="M3" s="102" t="s">
        <v>11</v>
      </c>
      <c r="N3" s="102"/>
      <c r="O3" s="102"/>
      <c r="P3" s="102"/>
      <c r="R3" s="39"/>
    </row>
    <row r="4" spans="1:18" s="36" customFormat="1" ht="15.6" x14ac:dyDescent="0.3">
      <c r="A4" s="40" t="s">
        <v>1</v>
      </c>
      <c r="B4" s="41" t="s">
        <v>2</v>
      </c>
      <c r="C4" s="46" t="s">
        <v>3</v>
      </c>
      <c r="D4" s="46" t="s">
        <v>4</v>
      </c>
      <c r="E4" s="46" t="s">
        <v>5</v>
      </c>
      <c r="F4" s="46" t="s">
        <v>6</v>
      </c>
      <c r="G4" s="38" t="s">
        <v>201</v>
      </c>
      <c r="H4" s="46" t="s">
        <v>3</v>
      </c>
      <c r="I4" s="46" t="s">
        <v>4</v>
      </c>
      <c r="J4" s="46" t="s">
        <v>5</v>
      </c>
      <c r="K4" s="46" t="s">
        <v>6</v>
      </c>
      <c r="L4" s="38" t="s">
        <v>201</v>
      </c>
      <c r="M4" s="46" t="s">
        <v>3</v>
      </c>
      <c r="N4" s="46" t="s">
        <v>4</v>
      </c>
      <c r="O4" s="46" t="s">
        <v>5</v>
      </c>
      <c r="P4" s="46" t="s">
        <v>6</v>
      </c>
    </row>
    <row r="5" spans="1:18" ht="19.5" customHeight="1" x14ac:dyDescent="0.3">
      <c r="A5" s="5">
        <v>1310</v>
      </c>
      <c r="B5" s="51" t="s">
        <v>158</v>
      </c>
      <c r="C5" s="7">
        <v>146.28760081999047</v>
      </c>
      <c r="D5" s="7">
        <v>145.97394712608792</v>
      </c>
      <c r="E5" s="7">
        <v>0</v>
      </c>
      <c r="F5" s="7">
        <v>0.31365369390255182</v>
      </c>
      <c r="G5" s="7">
        <v>146.40965016999999</v>
      </c>
      <c r="H5" s="7">
        <v>146.40965016999999</v>
      </c>
      <c r="I5" s="7">
        <v>146.31962359000008</v>
      </c>
      <c r="J5" s="7">
        <v>0</v>
      </c>
      <c r="K5" s="7">
        <v>9.0026579999914702E-2</v>
      </c>
      <c r="L5" s="12"/>
      <c r="M5" s="7">
        <v>0.12204935000951878</v>
      </c>
      <c r="N5" s="7">
        <v>0.3456764639121559</v>
      </c>
      <c r="O5" s="7">
        <v>0</v>
      </c>
      <c r="P5" s="7">
        <v>-0.22362711390263712</v>
      </c>
    </row>
    <row r="6" spans="1:18" s="11" customFormat="1" ht="19.5" customHeight="1" x14ac:dyDescent="0.3">
      <c r="A6" s="8">
        <v>1311</v>
      </c>
      <c r="B6" s="50" t="s">
        <v>148</v>
      </c>
      <c r="C6" s="28">
        <v>5.4940150173490103</v>
      </c>
      <c r="D6" s="28">
        <v>5.4905352119355202</v>
      </c>
      <c r="E6" s="28">
        <v>0</v>
      </c>
      <c r="F6" s="28">
        <v>3.4798054134901335E-3</v>
      </c>
      <c r="G6" s="34">
        <v>5.5144436999999993</v>
      </c>
      <c r="H6" s="28">
        <v>5.5144436999999993</v>
      </c>
      <c r="I6" s="28">
        <v>5.5112156700000003</v>
      </c>
      <c r="J6" s="28">
        <v>0</v>
      </c>
      <c r="K6" s="28">
        <v>3.2280299999989381E-3</v>
      </c>
      <c r="L6" s="10"/>
      <c r="M6" s="28">
        <v>2.0428682650988961E-2</v>
      </c>
      <c r="N6" s="28">
        <v>2.0680458064480156E-2</v>
      </c>
      <c r="O6" s="28">
        <v>0</v>
      </c>
      <c r="P6" s="28">
        <v>-2.5177541349119537E-4</v>
      </c>
    </row>
    <row r="7" spans="1:18" ht="19.5" customHeight="1" x14ac:dyDescent="0.3">
      <c r="A7" s="5">
        <v>1320</v>
      </c>
      <c r="B7" s="51" t="s">
        <v>159</v>
      </c>
      <c r="C7" s="26">
        <v>-2.0927137500000002</v>
      </c>
      <c r="D7" s="26">
        <v>-2.08664475</v>
      </c>
      <c r="E7" s="26">
        <v>-6.068999999999998E-3</v>
      </c>
      <c r="F7" s="26">
        <v>-1.0408340855860843E-16</v>
      </c>
      <c r="G7" s="7">
        <v>1.9845324600000001</v>
      </c>
      <c r="H7" s="26">
        <v>-1.9845324600000001</v>
      </c>
      <c r="I7" s="26">
        <v>-1.9827963199999998</v>
      </c>
      <c r="J7" s="26">
        <v>0</v>
      </c>
      <c r="K7" s="26">
        <v>-1.7361400000002192E-3</v>
      </c>
      <c r="L7" s="12"/>
      <c r="M7" s="26">
        <v>0.1081812900000001</v>
      </c>
      <c r="N7" s="26">
        <v>0.10384843000000021</v>
      </c>
      <c r="O7" s="26">
        <v>6.068999999999998E-3</v>
      </c>
      <c r="P7" s="26">
        <v>-1.7361400000001151E-3</v>
      </c>
    </row>
    <row r="8" spans="1:18" s="11" customFormat="1" ht="19.5" customHeight="1" x14ac:dyDescent="0.3">
      <c r="A8" s="8">
        <v>1102</v>
      </c>
      <c r="B8" s="50" t="s">
        <v>145</v>
      </c>
      <c r="C8" s="28">
        <v>1.4099999999999997</v>
      </c>
      <c r="D8" s="28">
        <v>1.4011169999999999</v>
      </c>
      <c r="E8" s="28">
        <v>0</v>
      </c>
      <c r="F8" s="28">
        <v>8.8829999999997522E-3</v>
      </c>
      <c r="G8" s="34">
        <v>1.3363536699999998</v>
      </c>
      <c r="H8" s="28">
        <v>1.3363536699999998</v>
      </c>
      <c r="I8" s="28">
        <v>1.3357266799999998</v>
      </c>
      <c r="J8" s="28">
        <v>0</v>
      </c>
      <c r="K8" s="28">
        <v>6.2698999999999394E-4</v>
      </c>
      <c r="L8" s="10"/>
      <c r="M8" s="28">
        <v>-7.3646329999999871E-2</v>
      </c>
      <c r="N8" s="28">
        <v>-6.5390320000000113E-2</v>
      </c>
      <c r="O8" s="28">
        <v>0</v>
      </c>
      <c r="P8" s="28">
        <v>-8.2560099999997583E-3</v>
      </c>
    </row>
    <row r="9" spans="1:18" ht="19.5" customHeight="1" x14ac:dyDescent="0.3">
      <c r="A9" s="5">
        <v>1330</v>
      </c>
      <c r="B9" s="51" t="s">
        <v>150</v>
      </c>
      <c r="C9" s="26">
        <v>-0.22365749999999998</v>
      </c>
      <c r="D9" s="26">
        <v>-0.21720374999999997</v>
      </c>
      <c r="E9" s="26">
        <v>0</v>
      </c>
      <c r="F9" s="26">
        <v>-6.4537500000000081E-3</v>
      </c>
      <c r="G9" s="7">
        <v>0.21651868000000002</v>
      </c>
      <c r="H9" s="26">
        <v>-0.21651868000000002</v>
      </c>
      <c r="I9" s="26">
        <v>-0.21074889999999996</v>
      </c>
      <c r="J9" s="26">
        <v>0</v>
      </c>
      <c r="K9" s="26">
        <v>-5.7697800000000576E-3</v>
      </c>
      <c r="L9" s="12"/>
      <c r="M9" s="26">
        <v>7.1388199999999624E-3</v>
      </c>
      <c r="N9" s="26">
        <v>6.454850000000012E-3</v>
      </c>
      <c r="O9" s="26">
        <v>0</v>
      </c>
      <c r="P9" s="26">
        <v>6.8396999999995045E-4</v>
      </c>
    </row>
    <row r="10" spans="1:18" s="11" customFormat="1" ht="19.5" customHeight="1" x14ac:dyDescent="0.3">
      <c r="A10" s="8">
        <v>1340</v>
      </c>
      <c r="B10" s="50" t="s">
        <v>7</v>
      </c>
      <c r="C10" s="28">
        <v>0</v>
      </c>
      <c r="D10" s="28">
        <v>0</v>
      </c>
      <c r="E10" s="28">
        <v>0</v>
      </c>
      <c r="F10" s="28">
        <v>0</v>
      </c>
      <c r="G10" s="34">
        <v>0.18792769000000001</v>
      </c>
      <c r="H10" s="28">
        <v>-0.18792769000000001</v>
      </c>
      <c r="I10" s="28">
        <v>0</v>
      </c>
      <c r="J10" s="28">
        <v>0</v>
      </c>
      <c r="K10" s="28">
        <v>-0.18792769000000001</v>
      </c>
      <c r="L10" s="10"/>
      <c r="M10" s="28">
        <v>-0.18792769000000001</v>
      </c>
      <c r="N10" s="28">
        <v>0</v>
      </c>
      <c r="O10" s="28">
        <v>0</v>
      </c>
      <c r="P10" s="28">
        <v>-0.18792769000000001</v>
      </c>
    </row>
    <row r="11" spans="1:18" ht="19.5" customHeight="1" x14ac:dyDescent="0.3">
      <c r="A11" s="5">
        <v>1331</v>
      </c>
      <c r="B11" s="51" t="s">
        <v>151</v>
      </c>
      <c r="C11" s="26">
        <v>-0.21705674999999996</v>
      </c>
      <c r="D11" s="26">
        <v>-0.21695925000000002</v>
      </c>
      <c r="E11" s="26">
        <v>0</v>
      </c>
      <c r="F11" s="26">
        <v>-9.7499999999944853E-5</v>
      </c>
      <c r="G11" s="7">
        <v>0.19691104999999998</v>
      </c>
      <c r="H11" s="26">
        <v>-0.19691104999999998</v>
      </c>
      <c r="I11" s="26">
        <v>-0.19677608999999999</v>
      </c>
      <c r="J11" s="26">
        <v>0</v>
      </c>
      <c r="K11" s="26">
        <v>-1.3495999999998953E-4</v>
      </c>
      <c r="L11" s="12"/>
      <c r="M11" s="26">
        <v>2.0145699999999989E-2</v>
      </c>
      <c r="N11" s="26">
        <v>2.0183160000000033E-2</v>
      </c>
      <c r="O11" s="26">
        <v>0</v>
      </c>
      <c r="P11" s="26">
        <v>-3.746000000004468E-5</v>
      </c>
    </row>
    <row r="12" spans="1:18" s="11" customFormat="1" ht="19.5" customHeight="1" x14ac:dyDescent="0.3">
      <c r="A12" s="8">
        <v>1101</v>
      </c>
      <c r="B12" s="50" t="s">
        <v>157</v>
      </c>
      <c r="C12" s="28">
        <v>0.13328325000000005</v>
      </c>
      <c r="D12" s="28">
        <v>0.10286774999999999</v>
      </c>
      <c r="E12" s="28">
        <v>0</v>
      </c>
      <c r="F12" s="28">
        <v>3.0415500000000054E-2</v>
      </c>
      <c r="G12" s="34">
        <v>9.6323560000000003E-2</v>
      </c>
      <c r="H12" s="28">
        <v>9.6323560000000003E-2</v>
      </c>
      <c r="I12" s="28">
        <v>9.6261200000000005E-2</v>
      </c>
      <c r="J12" s="28">
        <v>0</v>
      </c>
      <c r="K12" s="28">
        <v>6.2359999999997417E-5</v>
      </c>
      <c r="L12" s="34"/>
      <c r="M12" s="28">
        <v>-3.6959690000000045E-2</v>
      </c>
      <c r="N12" s="28">
        <v>-6.6065499999999888E-3</v>
      </c>
      <c r="O12" s="28">
        <v>0</v>
      </c>
      <c r="P12" s="28">
        <v>-3.0353140000000056E-2</v>
      </c>
    </row>
    <row r="13" spans="1:18" s="11" customFormat="1" ht="19.5" customHeight="1" x14ac:dyDescent="0.3">
      <c r="A13" s="5">
        <v>1993</v>
      </c>
      <c r="B13" s="51" t="s">
        <v>156</v>
      </c>
      <c r="C13" s="26">
        <v>0</v>
      </c>
      <c r="D13" s="26">
        <v>0</v>
      </c>
      <c r="E13" s="26">
        <v>0</v>
      </c>
      <c r="F13" s="26">
        <v>0</v>
      </c>
      <c r="G13" s="7">
        <v>6.5309999999999965E-2</v>
      </c>
      <c r="H13" s="26">
        <v>-6.5309999999999965E-2</v>
      </c>
      <c r="I13" s="26">
        <v>-6.519244000000006E-2</v>
      </c>
      <c r="J13" s="26">
        <v>0</v>
      </c>
      <c r="K13" s="26">
        <v>-1.1755999999990552E-4</v>
      </c>
      <c r="L13" s="12"/>
      <c r="M13" s="26">
        <v>-6.5309999999999965E-2</v>
      </c>
      <c r="N13" s="26">
        <v>-6.519244000000006E-2</v>
      </c>
      <c r="O13" s="26">
        <v>0</v>
      </c>
      <c r="P13" s="26">
        <v>-1.1755999999990552E-4</v>
      </c>
    </row>
    <row r="14" spans="1:18" s="11" customFormat="1" ht="19.5" customHeight="1" x14ac:dyDescent="0.3">
      <c r="A14" s="8">
        <v>1350</v>
      </c>
      <c r="B14" s="50" t="s">
        <v>153</v>
      </c>
      <c r="C14" s="28">
        <v>0</v>
      </c>
      <c r="D14" s="28">
        <v>0</v>
      </c>
      <c r="E14" s="28">
        <v>0</v>
      </c>
      <c r="F14" s="28">
        <v>0</v>
      </c>
      <c r="G14" s="34">
        <v>1.5666050000000001E-2</v>
      </c>
      <c r="H14" s="28">
        <v>-1.5666050000000001E-2</v>
      </c>
      <c r="I14" s="28">
        <v>0</v>
      </c>
      <c r="J14" s="28">
        <v>0</v>
      </c>
      <c r="K14" s="28">
        <v>-1.5666050000000001E-2</v>
      </c>
      <c r="L14" s="10"/>
      <c r="M14" s="28">
        <v>-1.5666050000000001E-2</v>
      </c>
      <c r="N14" s="28">
        <v>0</v>
      </c>
      <c r="O14" s="28">
        <v>0</v>
      </c>
      <c r="P14" s="28">
        <v>-1.5666050000000001E-2</v>
      </c>
    </row>
    <row r="15" spans="1:18" ht="19.5" customHeight="1" x14ac:dyDescent="0.3">
      <c r="A15" s="5">
        <v>1910</v>
      </c>
      <c r="B15" s="51" t="s">
        <v>8</v>
      </c>
      <c r="C15" s="26">
        <v>0.517482</v>
      </c>
      <c r="D15" s="26">
        <v>0</v>
      </c>
      <c r="E15" s="26">
        <v>0.517482</v>
      </c>
      <c r="F15" s="26">
        <v>0</v>
      </c>
      <c r="G15" s="7">
        <v>0</v>
      </c>
      <c r="H15" s="26">
        <v>0</v>
      </c>
      <c r="I15" s="26">
        <v>0</v>
      </c>
      <c r="J15" s="26">
        <v>-6.4013800000000008E-3</v>
      </c>
      <c r="K15" s="26">
        <v>6.4013800000000008E-3</v>
      </c>
      <c r="L15" s="12"/>
      <c r="M15" s="26">
        <v>-0.517482</v>
      </c>
      <c r="N15" s="26">
        <v>0</v>
      </c>
      <c r="O15" s="26">
        <v>-0.52388338000000001</v>
      </c>
      <c r="P15" s="26">
        <v>6.4013800000000121E-3</v>
      </c>
    </row>
    <row r="16" spans="1:18" s="11" customFormat="1" ht="19.5" customHeight="1" x14ac:dyDescent="0.3">
      <c r="A16" s="8">
        <v>1810</v>
      </c>
      <c r="B16" s="50" t="s">
        <v>154</v>
      </c>
      <c r="C16" s="28">
        <v>0</v>
      </c>
      <c r="D16" s="28">
        <v>0</v>
      </c>
      <c r="E16" s="28">
        <v>0</v>
      </c>
      <c r="F16" s="28">
        <v>0</v>
      </c>
      <c r="G16" s="34">
        <v>0</v>
      </c>
      <c r="H16" s="28">
        <v>0</v>
      </c>
      <c r="I16" s="28">
        <v>7.6137999999999998E-4</v>
      </c>
      <c r="J16" s="28">
        <v>0</v>
      </c>
      <c r="K16" s="28">
        <v>-7.6137999999999998E-4</v>
      </c>
      <c r="L16" s="10"/>
      <c r="M16" s="28">
        <v>0</v>
      </c>
      <c r="N16" s="28">
        <v>7.6137999999999998E-4</v>
      </c>
      <c r="O16" s="28">
        <v>0</v>
      </c>
      <c r="P16" s="28">
        <v>-7.6137999999999998E-4</v>
      </c>
    </row>
    <row r="17" spans="1:16" s="11" customFormat="1" ht="19.5" customHeight="1" x14ac:dyDescent="0.3">
      <c r="A17" s="32">
        <v>1992</v>
      </c>
      <c r="B17" s="51" t="s">
        <v>9</v>
      </c>
      <c r="C17" s="27">
        <v>0</v>
      </c>
      <c r="D17" s="27">
        <v>0</v>
      </c>
      <c r="E17" s="27">
        <v>0</v>
      </c>
      <c r="F17" s="27">
        <v>0</v>
      </c>
      <c r="G17" s="7">
        <v>0</v>
      </c>
      <c r="H17" s="27">
        <v>0</v>
      </c>
      <c r="I17" s="27">
        <v>-2.0570330000000001E-2</v>
      </c>
      <c r="J17" s="27">
        <v>0</v>
      </c>
      <c r="K17" s="27">
        <v>2.0570330000000001E-2</v>
      </c>
      <c r="L17" s="12"/>
      <c r="M17" s="27">
        <v>0</v>
      </c>
      <c r="N17" s="27">
        <v>-2.0570330000000001E-2</v>
      </c>
      <c r="O17" s="27">
        <v>0</v>
      </c>
      <c r="P17" s="27">
        <v>2.0570330000000001E-2</v>
      </c>
    </row>
    <row r="18" spans="1:16" ht="12" customHeight="1" x14ac:dyDescent="0.3">
      <c r="A18" s="14"/>
      <c r="B18" s="15"/>
      <c r="C18" s="16"/>
      <c r="D18" s="16"/>
      <c r="E18" s="16"/>
      <c r="F18" s="16"/>
      <c r="G18" s="17"/>
      <c r="H18" s="17"/>
      <c r="I18" s="17"/>
      <c r="J18" s="17"/>
      <c r="K18" s="17"/>
      <c r="L18" s="17"/>
      <c r="M18" s="16"/>
      <c r="N18" s="16"/>
      <c r="O18" s="16"/>
      <c r="P18" s="16"/>
    </row>
    <row r="19" spans="1:16" s="22" customFormat="1" ht="19.5" customHeight="1" x14ac:dyDescent="0.3">
      <c r="A19" s="18"/>
      <c r="B19" s="19" t="s">
        <v>10</v>
      </c>
      <c r="C19" s="20">
        <v>151.30895308733946</v>
      </c>
      <c r="D19" s="20">
        <v>150.44765933802341</v>
      </c>
      <c r="E19" s="20">
        <v>0.51141300000000001</v>
      </c>
      <c r="F19" s="20">
        <v>0.34988074931604729</v>
      </c>
      <c r="G19" s="21"/>
      <c r="H19" s="20">
        <v>150.68990516999995</v>
      </c>
      <c r="I19" s="20">
        <v>150.78750444000008</v>
      </c>
      <c r="J19" s="20">
        <v>-6.4013800000000008E-3</v>
      </c>
      <c r="K19" s="21">
        <v>-9.1197890000131357E-2</v>
      </c>
      <c r="L19" s="21"/>
      <c r="M19" s="20">
        <v>-0.61904791733949205</v>
      </c>
      <c r="N19" s="20">
        <v>0.33984510197663609</v>
      </c>
      <c r="O19" s="20">
        <v>-0.51781438000000002</v>
      </c>
      <c r="P19" s="20">
        <v>-0.44107863931612812</v>
      </c>
    </row>
    <row r="20" spans="1:16" ht="15" customHeight="1" x14ac:dyDescent="0.3">
      <c r="A20" s="1"/>
      <c r="B20" s="3"/>
      <c r="C20" s="2"/>
      <c r="D20" s="2"/>
      <c r="E20" s="2"/>
      <c r="F20" s="2"/>
      <c r="G20" s="23"/>
      <c r="H20" s="2"/>
      <c r="I20" s="2"/>
      <c r="J20" s="2"/>
      <c r="K20" s="24"/>
      <c r="L20" s="23"/>
      <c r="M20" s="2"/>
      <c r="N20" s="2"/>
      <c r="O20" s="2"/>
      <c r="P20" s="24"/>
    </row>
    <row r="21" spans="1:16" ht="15" customHeight="1" x14ac:dyDescent="0.3">
      <c r="A21" s="45" t="s">
        <v>206</v>
      </c>
      <c r="B21" s="2"/>
      <c r="C21" s="2"/>
      <c r="D21" s="2"/>
      <c r="E21" s="2"/>
      <c r="F21" s="2"/>
      <c r="G21" s="23"/>
      <c r="H21" s="2"/>
      <c r="I21" s="2"/>
      <c r="J21" s="2"/>
      <c r="K21" s="2"/>
      <c r="L21" s="23"/>
      <c r="M21" s="2"/>
      <c r="N21" s="2"/>
      <c r="O21" s="2"/>
      <c r="P21" s="2"/>
    </row>
    <row r="22" spans="1:16" ht="15" customHeight="1" x14ac:dyDescent="0.3">
      <c r="A22" s="1"/>
      <c r="B22" s="2"/>
      <c r="C22" s="2"/>
      <c r="D22" s="2"/>
      <c r="E22" s="2"/>
      <c r="F22" s="2"/>
      <c r="G22" s="23"/>
      <c r="H22" s="2"/>
      <c r="I22" s="2"/>
      <c r="J22" s="2"/>
      <c r="K22" s="2"/>
      <c r="L22" s="23"/>
      <c r="M22" s="2"/>
      <c r="N22" s="2"/>
      <c r="O22" s="2"/>
      <c r="P22" s="2"/>
    </row>
    <row r="23" spans="1:16" ht="15" customHeight="1" x14ac:dyDescent="0.3">
      <c r="A23" s="45" t="s">
        <v>140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</row>
    <row r="24" spans="1:16" ht="15" customHeight="1" x14ac:dyDescent="0.3">
      <c r="A24" s="52" t="s">
        <v>141</v>
      </c>
    </row>
    <row r="25" spans="1:16" x14ac:dyDescent="0.3">
      <c r="A25" s="52" t="s">
        <v>142</v>
      </c>
    </row>
    <row r="26" spans="1:16" x14ac:dyDescent="0.3">
      <c r="A26" s="52" t="s">
        <v>143</v>
      </c>
    </row>
    <row r="29" spans="1:16" x14ac:dyDescent="0.3">
      <c r="A29" s="52" t="s">
        <v>216</v>
      </c>
    </row>
  </sheetData>
  <mergeCells count="5">
    <mergeCell ref="A2:B2"/>
    <mergeCell ref="C2:P2"/>
    <mergeCell ref="C3:F3"/>
    <mergeCell ref="H3:K3"/>
    <mergeCell ref="M3:P3"/>
  </mergeCells>
  <printOptions horizontalCentered="1"/>
  <pageMargins left="0.17" right="0.17" top="0.49" bottom="0.46" header="0.3" footer="0.2"/>
  <pageSetup scale="77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C45"/>
  <sheetViews>
    <sheetView zoomScale="70" zoomScaleNormal="70" workbookViewId="0">
      <pane xSplit="1" ySplit="3" topLeftCell="B4" activePane="bottomRight" state="frozen"/>
      <selection activeCell="F32" sqref="F32"/>
      <selection pane="topRight" activeCell="F32" sqref="F32"/>
      <selection pane="bottomLeft" activeCell="F32" sqref="F32"/>
      <selection pane="bottomRight"/>
    </sheetView>
  </sheetViews>
  <sheetFormatPr defaultRowHeight="14.4" x14ac:dyDescent="0.3"/>
  <cols>
    <col min="1" max="1" width="55.6640625" style="22" bestFit="1" customWidth="1"/>
    <col min="2" max="3" width="15.77734375" customWidth="1"/>
    <col min="9" max="9" width="11.21875" bestFit="1" customWidth="1"/>
  </cols>
  <sheetData>
    <row r="1" spans="1:3" ht="23.4" customHeight="1" x14ac:dyDescent="0.3">
      <c r="A1" s="70"/>
      <c r="B1" s="70"/>
      <c r="C1" s="4"/>
    </row>
    <row r="2" spans="1:3" ht="33" customHeight="1" x14ac:dyDescent="0.3">
      <c r="A2" s="110" t="s">
        <v>211</v>
      </c>
      <c r="B2" s="110"/>
      <c r="C2" s="110"/>
    </row>
    <row r="3" spans="1:3" ht="33" customHeight="1" x14ac:dyDescent="0.3">
      <c r="A3" s="29" t="s">
        <v>19</v>
      </c>
      <c r="B3" s="29" t="s">
        <v>17</v>
      </c>
      <c r="C3" s="29" t="s">
        <v>18</v>
      </c>
    </row>
    <row r="4" spans="1:3" ht="18" customHeight="1" x14ac:dyDescent="0.3">
      <c r="A4" s="71" t="s">
        <v>170</v>
      </c>
      <c r="B4" s="72">
        <v>0.61355202148039012</v>
      </c>
      <c r="C4" s="72">
        <v>0.32958067550942344</v>
      </c>
    </row>
    <row r="5" spans="1:3" ht="18" customHeight="1" x14ac:dyDescent="0.3">
      <c r="A5" s="73" t="s">
        <v>171</v>
      </c>
      <c r="B5" s="74">
        <v>1.070435714167455</v>
      </c>
      <c r="C5" s="74">
        <v>0.23584366309303503</v>
      </c>
    </row>
    <row r="6" spans="1:3" ht="18" customHeight="1" x14ac:dyDescent="0.3">
      <c r="A6" s="71" t="s">
        <v>172</v>
      </c>
      <c r="B6" s="75">
        <v>36.842832000872619</v>
      </c>
      <c r="C6" s="75">
        <v>0</v>
      </c>
    </row>
    <row r="7" spans="1:3" ht="18" customHeight="1" x14ac:dyDescent="0.3">
      <c r="A7" s="73" t="s">
        <v>173</v>
      </c>
      <c r="B7" s="74">
        <v>9.3736157000848248</v>
      </c>
      <c r="C7" s="74">
        <v>0</v>
      </c>
    </row>
    <row r="8" spans="1:3" ht="18" customHeight="1" x14ac:dyDescent="0.3">
      <c r="A8" s="71" t="s">
        <v>174</v>
      </c>
      <c r="B8" s="75">
        <v>1.6079668230429189</v>
      </c>
      <c r="C8" s="75">
        <v>0</v>
      </c>
    </row>
    <row r="9" spans="1:3" ht="18" customHeight="1" x14ac:dyDescent="0.3">
      <c r="A9" s="73" t="s">
        <v>175</v>
      </c>
      <c r="B9" s="74">
        <v>5.8994432102937582</v>
      </c>
      <c r="C9" s="74">
        <v>3.2935652920074019</v>
      </c>
    </row>
    <row r="10" spans="1:3" ht="18" customHeight="1" x14ac:dyDescent="0.3">
      <c r="A10" s="71" t="s">
        <v>176</v>
      </c>
      <c r="B10" s="75">
        <v>14.249713721407446</v>
      </c>
      <c r="C10" s="75">
        <v>18.124981235849351</v>
      </c>
    </row>
    <row r="11" spans="1:3" ht="18" customHeight="1" x14ac:dyDescent="0.3">
      <c r="A11" s="73" t="s">
        <v>177</v>
      </c>
      <c r="B11" s="74">
        <v>9.0811742145721102</v>
      </c>
      <c r="C11" s="74">
        <v>4.1459002140043628</v>
      </c>
    </row>
    <row r="12" spans="1:3" ht="18" customHeight="1" x14ac:dyDescent="0.3">
      <c r="A12" s="71" t="s">
        <v>178</v>
      </c>
      <c r="B12" s="75">
        <v>3.2427430592415054</v>
      </c>
      <c r="C12" s="75">
        <v>2.7556971683190836</v>
      </c>
    </row>
    <row r="13" spans="1:3" ht="18" customHeight="1" x14ac:dyDescent="0.3">
      <c r="A13" s="73" t="s">
        <v>196</v>
      </c>
      <c r="B13" s="74">
        <v>4.4029045663358968</v>
      </c>
      <c r="C13" s="74">
        <v>0</v>
      </c>
    </row>
    <row r="14" spans="1:3" ht="18" customHeight="1" x14ac:dyDescent="0.3">
      <c r="A14" s="76" t="s">
        <v>179</v>
      </c>
      <c r="B14" s="77">
        <v>8.6567320220062971</v>
      </c>
      <c r="C14" s="77">
        <v>6.5332327064831957E-3</v>
      </c>
    </row>
    <row r="15" spans="1:3" ht="18" customHeight="1" x14ac:dyDescent="0.3">
      <c r="A15" s="73" t="s">
        <v>180</v>
      </c>
      <c r="B15" s="74">
        <v>2.8424834363559692</v>
      </c>
      <c r="C15" s="74">
        <v>0</v>
      </c>
    </row>
    <row r="16" spans="1:3" ht="18" customHeight="1" x14ac:dyDescent="0.3">
      <c r="A16" s="76" t="s">
        <v>181</v>
      </c>
      <c r="B16" s="77">
        <v>13.577520303429013</v>
      </c>
      <c r="C16" s="77">
        <v>7.8193861072916562</v>
      </c>
    </row>
    <row r="17" spans="1:3" ht="18" customHeight="1" x14ac:dyDescent="0.3">
      <c r="A17" s="73" t="s">
        <v>12</v>
      </c>
      <c r="B17" s="74">
        <v>41.883679977639204</v>
      </c>
      <c r="C17" s="74">
        <v>13.528491734469176</v>
      </c>
    </row>
    <row r="18" spans="1:3" ht="18" customHeight="1" x14ac:dyDescent="0.3">
      <c r="A18" s="76" t="s">
        <v>13</v>
      </c>
      <c r="B18" s="77">
        <v>21.41107773006738</v>
      </c>
      <c r="C18" s="77">
        <v>11.585766332047928</v>
      </c>
    </row>
    <row r="19" spans="1:3" ht="18" customHeight="1" x14ac:dyDescent="0.3">
      <c r="A19" s="73" t="s">
        <v>182</v>
      </c>
      <c r="B19" s="74">
        <v>4.7309661987715197</v>
      </c>
      <c r="C19" s="74">
        <v>1.5783343844014597</v>
      </c>
    </row>
    <row r="20" spans="1:3" ht="18" customHeight="1" x14ac:dyDescent="0.3">
      <c r="A20" s="76" t="s">
        <v>14</v>
      </c>
      <c r="B20" s="77">
        <v>109.88343170558542</v>
      </c>
      <c r="C20" s="77">
        <v>0</v>
      </c>
    </row>
    <row r="21" spans="1:3" ht="18" customHeight="1" x14ac:dyDescent="0.3">
      <c r="A21" s="73" t="s">
        <v>188</v>
      </c>
      <c r="B21" s="74">
        <v>3.1052783753750743</v>
      </c>
      <c r="C21" s="74">
        <v>0</v>
      </c>
    </row>
    <row r="22" spans="1:3" ht="18" customHeight="1" x14ac:dyDescent="0.3">
      <c r="A22" s="71" t="s">
        <v>183</v>
      </c>
      <c r="B22" s="75">
        <v>1.1112826439890262</v>
      </c>
      <c r="C22" s="75">
        <v>2.4881749666587405</v>
      </c>
    </row>
    <row r="23" spans="1:3" ht="18" customHeight="1" x14ac:dyDescent="0.3">
      <c r="A23" s="73" t="s">
        <v>184</v>
      </c>
      <c r="B23" s="74">
        <v>2.9967513734457736</v>
      </c>
      <c r="C23" s="74">
        <v>0</v>
      </c>
    </row>
    <row r="24" spans="1:3" ht="18" customHeight="1" x14ac:dyDescent="0.3">
      <c r="A24" s="71" t="s">
        <v>185</v>
      </c>
      <c r="B24" s="75">
        <v>18.402724662226319</v>
      </c>
      <c r="C24" s="75">
        <v>0</v>
      </c>
    </row>
    <row r="25" spans="1:3" ht="18" customHeight="1" x14ac:dyDescent="0.3">
      <c r="A25" s="73" t="s">
        <v>189</v>
      </c>
      <c r="B25" s="74">
        <v>43.350308512782952</v>
      </c>
      <c r="C25" s="74">
        <v>29.729584397324427</v>
      </c>
    </row>
    <row r="26" spans="1:3" ht="18" customHeight="1" x14ac:dyDescent="0.3">
      <c r="A26" s="76" t="s">
        <v>187</v>
      </c>
      <c r="B26" s="77">
        <v>6.2662772242225095</v>
      </c>
      <c r="C26" s="77">
        <v>16.047563348392902</v>
      </c>
    </row>
    <row r="27" spans="1:3" ht="18" customHeight="1" x14ac:dyDescent="0.3">
      <c r="A27" s="73" t="s">
        <v>15</v>
      </c>
      <c r="B27" s="74">
        <v>48.792708661010892</v>
      </c>
      <c r="C27" s="74">
        <v>0</v>
      </c>
    </row>
    <row r="28" spans="1:3" ht="18" customHeight="1" x14ac:dyDescent="0.3">
      <c r="A28" s="76" t="s">
        <v>16</v>
      </c>
      <c r="B28" s="77">
        <v>-2.2023183647790168</v>
      </c>
      <c r="C28" s="77">
        <v>-0.16000320489625433</v>
      </c>
    </row>
    <row r="29" spans="1:3" ht="18" customHeight="1" x14ac:dyDescent="0.3">
      <c r="A29" s="73" t="s">
        <v>191</v>
      </c>
      <c r="B29" s="78">
        <v>411.19328549362717</v>
      </c>
      <c r="C29" s="78">
        <v>111.50939954717919</v>
      </c>
    </row>
    <row r="30" spans="1:3" ht="18" customHeight="1" x14ac:dyDescent="0.3">
      <c r="A30" s="71"/>
      <c r="B30" s="79"/>
      <c r="C30" s="79"/>
    </row>
    <row r="31" spans="1:3" ht="18" customHeight="1" x14ac:dyDescent="0.3">
      <c r="A31" s="71" t="s">
        <v>186</v>
      </c>
      <c r="B31" s="79"/>
      <c r="C31" s="79"/>
    </row>
    <row r="32" spans="1:3" ht="18" customHeight="1" x14ac:dyDescent="0.3">
      <c r="A32" s="71" t="s">
        <v>192</v>
      </c>
      <c r="B32" s="80">
        <v>77.419171837276508</v>
      </c>
      <c r="C32" s="80">
        <v>58.773537998697371</v>
      </c>
    </row>
    <row r="33" spans="1:3" ht="18" customHeight="1" x14ac:dyDescent="0.3">
      <c r="A33" s="71" t="s">
        <v>193</v>
      </c>
      <c r="B33" s="81">
        <v>-91.639375660427532</v>
      </c>
      <c r="C33" s="81">
        <v>-0.30790865011837437</v>
      </c>
    </row>
    <row r="34" spans="1:3" ht="18" customHeight="1" x14ac:dyDescent="0.3">
      <c r="A34" s="73" t="s">
        <v>194</v>
      </c>
      <c r="B34" s="82">
        <v>-14.220203823151015</v>
      </c>
      <c r="C34" s="82">
        <v>58.465629348579</v>
      </c>
    </row>
    <row r="35" spans="1:3" ht="18" customHeight="1" x14ac:dyDescent="0.3">
      <c r="A35" s="71"/>
      <c r="B35" s="77"/>
      <c r="C35" s="77"/>
    </row>
    <row r="36" spans="1:3" ht="18" customHeight="1" x14ac:dyDescent="0.3">
      <c r="A36" s="71" t="s">
        <v>195</v>
      </c>
      <c r="B36" s="83">
        <v>396.97308167047618</v>
      </c>
      <c r="C36" s="83">
        <v>169.97502889575819</v>
      </c>
    </row>
    <row r="37" spans="1:3" ht="18" customHeight="1" x14ac:dyDescent="0.3">
      <c r="A37" s="71"/>
      <c r="B37" s="77"/>
      <c r="C37" s="77"/>
    </row>
    <row r="38" spans="1:3" ht="18" customHeight="1" x14ac:dyDescent="0.3">
      <c r="A38" s="71" t="s">
        <v>212</v>
      </c>
      <c r="B38" s="84">
        <v>2053594</v>
      </c>
      <c r="C38" s="84">
        <v>96727</v>
      </c>
    </row>
    <row r="40" spans="1:3" x14ac:dyDescent="0.3">
      <c r="A40" s="31" t="s">
        <v>190</v>
      </c>
      <c r="B40" s="30"/>
      <c r="C40" s="30"/>
    </row>
    <row r="41" spans="1:3" ht="28.2" customHeight="1" x14ac:dyDescent="0.3">
      <c r="A41" s="109" t="s">
        <v>197</v>
      </c>
      <c r="B41" s="109"/>
      <c r="C41" s="109"/>
    </row>
    <row r="42" spans="1:3" ht="28.8" customHeight="1" x14ac:dyDescent="0.3">
      <c r="A42" s="109" t="s">
        <v>203</v>
      </c>
      <c r="B42" s="109"/>
      <c r="C42" s="109"/>
    </row>
    <row r="45" spans="1:3" ht="27.6" customHeight="1" x14ac:dyDescent="0.3">
      <c r="A45" s="109" t="s">
        <v>216</v>
      </c>
      <c r="B45" s="109"/>
      <c r="C45" s="109"/>
    </row>
  </sheetData>
  <mergeCells count="4">
    <mergeCell ref="A41:C41"/>
    <mergeCell ref="A2:C2"/>
    <mergeCell ref="A42:C42"/>
    <mergeCell ref="A45:C45"/>
  </mergeCells>
  <printOptions horizontalCentered="1"/>
  <pageMargins left="0.25" right="0.25" top="0.17" bottom="0.17" header="0.17" footer="0.17"/>
  <pageSetup scale="86" orientation="portrait" r:id="rId1"/>
  <colBreaks count="1" manualBreakCount="1">
    <brk id="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12</vt:i4>
      </vt:variant>
    </vt:vector>
  </HeadingPairs>
  <TitlesOfParts>
    <vt:vector size="23" baseType="lpstr">
      <vt:lpstr>MC - Fund Level MTD (vs. PY)</vt:lpstr>
      <vt:lpstr>MC - Fund Level YTD (vs. PY)</vt:lpstr>
      <vt:lpstr>MC - Fund Level MTD (vs. Bdgt)</vt:lpstr>
      <vt:lpstr>MC - Fund Level YTD (vs. Bdgt)</vt:lpstr>
      <vt:lpstr>HC - Fund Level MTD (vs. PY)</vt:lpstr>
      <vt:lpstr>HC - Fund Level YTD (vs. PY)</vt:lpstr>
      <vt:lpstr>HC - Fund Level MTD (vs. Bdgt)</vt:lpstr>
      <vt:lpstr>HC - Fund Level YTD (vs. Bdgt)</vt:lpstr>
      <vt:lpstr>PMPM by COS (MTD)</vt:lpstr>
      <vt:lpstr>PMPM by COS (YTD)</vt:lpstr>
      <vt:lpstr>Enrollment by PAC - County </vt:lpstr>
      <vt:lpstr>'Enrollment by PAC - County '!Print_Area</vt:lpstr>
      <vt:lpstr>'HC - Fund Level MTD (vs. Bdgt)'!Print_Area</vt:lpstr>
      <vt:lpstr>'HC - Fund Level MTD (vs. PY)'!Print_Area</vt:lpstr>
      <vt:lpstr>'HC - Fund Level YTD (vs. Bdgt)'!Print_Area</vt:lpstr>
      <vt:lpstr>'HC - Fund Level YTD (vs. PY)'!Print_Area</vt:lpstr>
      <vt:lpstr>'MC - Fund Level MTD (vs. Bdgt)'!Print_Area</vt:lpstr>
      <vt:lpstr>'MC - Fund Level MTD (vs. PY)'!Print_Area</vt:lpstr>
      <vt:lpstr>'MC - Fund Level YTD (vs. Bdgt)'!Print_Area</vt:lpstr>
      <vt:lpstr>'MC - Fund Level YTD (vs. PY)'!Print_Area</vt:lpstr>
      <vt:lpstr>'PMPM by COS (MTD)'!Print_Area</vt:lpstr>
      <vt:lpstr>'PMPM by COS (YTD)'!Print_Area</vt:lpstr>
      <vt:lpstr>'Enrollment by PAC - County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Eliahu</dc:creator>
  <cp:lastModifiedBy>David Nance</cp:lastModifiedBy>
  <cp:lastPrinted>2018-04-26T15:09:37Z</cp:lastPrinted>
  <dcterms:created xsi:type="dcterms:W3CDTF">2016-10-19T17:33:59Z</dcterms:created>
  <dcterms:modified xsi:type="dcterms:W3CDTF">2018-05-07T14:50:32Z</dcterms:modified>
</cp:coreProperties>
</file>