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codeName="ThisWorkbook"/>
  <mc:AlternateContent xmlns:mc="http://schemas.openxmlformats.org/markup-compatibility/2006">
    <mc:Choice Requires="x15">
      <x15ac:absPath xmlns:x15ac="http://schemas.microsoft.com/office/spreadsheetml/2010/11/ac" url="H:\SUD\DY3Q2\"/>
    </mc:Choice>
  </mc:AlternateContent>
  <xr:revisionPtr revIDLastSave="0" documentId="8_{D00A8FA6-0136-49F0-BCD1-9EB355AB164A}" xr6:coauthVersionLast="47" xr6:coauthVersionMax="47" xr10:uidLastSave="{00000000-0000-0000-0000-000000000000}"/>
  <workbookProtection workbookPassword="A207" lockStructure="1"/>
  <bookViews>
    <workbookView xWindow="4245" yWindow="2940" windowWidth="21600" windowHeight="11325" firstSheet="1" activeTab="1" xr2:uid="{00000000-000D-0000-FFFF-FFFF00000000}"/>
  </bookViews>
  <sheets>
    <sheet name="PRA disclosure statement" sheetId="1" r:id="rId1"/>
    <sheet name="SUD metrics" sheetId="2" r:id="rId2"/>
    <sheet name="SUD reporting issues" sheetId="3" r:id="rId3"/>
    <sheet name="SUD version notes" sheetId="4" r:id="rId4"/>
  </sheets>
  <definedNames>
    <definedName name="_xlnm._FilterDatabase" localSheetId="1" hidden="1">'SUD metrics'!$A$11:$BJ$11</definedName>
    <definedName name="_xlnm._FilterDatabase" localSheetId="2" hidden="1">'SUD reporting issues'!$A$10:$H$10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27" i="2" l="1"/>
  <c r="AQ28" i="2"/>
  <c r="AQ29" i="2"/>
  <c r="AQ30" i="2"/>
  <c r="AQ31" i="2"/>
  <c r="AQ32" i="2"/>
  <c r="AQ33" i="2"/>
  <c r="AQ34" i="2"/>
  <c r="AQ35" i="2"/>
  <c r="AQ36" i="2"/>
  <c r="AQ37" i="2"/>
  <c r="AQ38" i="2"/>
  <c r="AQ39" i="2"/>
  <c r="AQ40" i="2"/>
  <c r="AQ41" i="2"/>
  <c r="AQ42" i="2"/>
  <c r="AQ43" i="2"/>
  <c r="AQ44" i="2"/>
  <c r="AQ45" i="2"/>
  <c r="AQ46" i="2"/>
  <c r="AQ26" i="2"/>
  <c r="AK27" i="2"/>
  <c r="AK28" i="2"/>
  <c r="AK29" i="2"/>
  <c r="AK30" i="2"/>
  <c r="AK31" i="2"/>
  <c r="AK32" i="2"/>
  <c r="AK33" i="2"/>
  <c r="AK34" i="2"/>
  <c r="AK35" i="2"/>
  <c r="AK36" i="2"/>
  <c r="AK37" i="2"/>
  <c r="AK38" i="2"/>
  <c r="AK39" i="2"/>
  <c r="AK40" i="2"/>
  <c r="AK41" i="2"/>
  <c r="AK42" i="2"/>
  <c r="AK43" i="2"/>
  <c r="AK44" i="2"/>
  <c r="AK45" i="2"/>
  <c r="AK46" i="2"/>
  <c r="AK26" i="2"/>
  <c r="AE27" i="2"/>
  <c r="AE28" i="2"/>
  <c r="AE29" i="2"/>
  <c r="AE30" i="2"/>
  <c r="AE31" i="2"/>
  <c r="AE32" i="2"/>
  <c r="AE33" i="2"/>
  <c r="AE34" i="2"/>
  <c r="AE35" i="2"/>
  <c r="AE36" i="2"/>
  <c r="AE37" i="2"/>
  <c r="AE38" i="2"/>
  <c r="AE39" i="2"/>
  <c r="AE40" i="2"/>
  <c r="AE41" i="2"/>
  <c r="AE42" i="2"/>
  <c r="AE43" i="2"/>
  <c r="AE44" i="2"/>
  <c r="AE45" i="2"/>
  <c r="AE46" i="2"/>
  <c r="AE26" i="2"/>
  <c r="V27" i="2"/>
  <c r="V28" i="2"/>
  <c r="V29" i="2"/>
  <c r="V30" i="2"/>
  <c r="V31" i="2"/>
  <c r="V32" i="2"/>
  <c r="V33" i="2"/>
  <c r="V34" i="2"/>
  <c r="V35" i="2"/>
  <c r="V36" i="2"/>
  <c r="V37" i="2"/>
  <c r="V38" i="2"/>
  <c r="V39" i="2"/>
  <c r="V40" i="2"/>
  <c r="V41" i="2"/>
  <c r="V42" i="2"/>
  <c r="V43" i="2"/>
  <c r="V44" i="2"/>
  <c r="V45" i="2"/>
  <c r="V46" i="2"/>
  <c r="V26" i="2"/>
  <c r="AQ22" i="2"/>
  <c r="AQ23" i="2"/>
  <c r="AQ21" i="2"/>
  <c r="AK22" i="2"/>
  <c r="AK23" i="2"/>
  <c r="AK21" i="2"/>
  <c r="AE22" i="2"/>
  <c r="AE23" i="2"/>
  <c r="AE21" i="2"/>
  <c r="Y22" i="2"/>
  <c r="Y23" i="2"/>
  <c r="Y21" i="2"/>
  <c r="C7" i="3"/>
  <c r="C6" i="3"/>
  <c r="C5" i="3"/>
  <c r="C4" i="3"/>
  <c r="C3" i="3"/>
  <c r="C2" i="3"/>
  <c r="BJ88" i="2"/>
  <c r="BG88" i="2"/>
  <c r="BD88" i="2"/>
  <c r="BA88" i="2"/>
  <c r="AX88" i="2"/>
  <c r="AU88" i="2"/>
  <c r="Q88" i="2"/>
  <c r="Q84" i="2"/>
  <c r="BJ83" i="2"/>
  <c r="BG83" i="2"/>
  <c r="BD83" i="2"/>
  <c r="BA83" i="2"/>
  <c r="AX83" i="2"/>
  <c r="Q83" i="2"/>
  <c r="BJ82" i="2"/>
  <c r="BG82" i="2"/>
  <c r="BD82" i="2"/>
  <c r="BA82" i="2"/>
  <c r="AX82" i="2"/>
  <c r="Q82" i="2"/>
  <c r="BJ79" i="2"/>
  <c r="BG79" i="2"/>
  <c r="BD79" i="2"/>
  <c r="BA79" i="2"/>
  <c r="AX79" i="2"/>
  <c r="AU79" i="2"/>
  <c r="Z79" i="2"/>
  <c r="W79" i="2"/>
  <c r="T79" i="2"/>
  <c r="Q79" i="2"/>
  <c r="BJ77" i="2"/>
  <c r="BG77" i="2"/>
  <c r="BD77" i="2"/>
  <c r="BA77" i="2"/>
  <c r="AX77" i="2"/>
  <c r="Q77" i="2"/>
  <c r="BJ76" i="2"/>
  <c r="BG76" i="2"/>
  <c r="BD76" i="2"/>
  <c r="BA76" i="2"/>
  <c r="AX76" i="2"/>
  <c r="AU76" i="2"/>
  <c r="Z76" i="2"/>
  <c r="W76" i="2"/>
  <c r="T76" i="2"/>
  <c r="Q76" i="2"/>
  <c r="BJ75" i="2"/>
  <c r="BG75" i="2"/>
  <c r="BD75" i="2"/>
  <c r="BA75" i="2"/>
  <c r="AX75" i="2"/>
  <c r="AU75" i="2"/>
  <c r="Z75" i="2"/>
  <c r="W75" i="2"/>
  <c r="T75" i="2"/>
  <c r="Q75" i="2"/>
  <c r="BJ74" i="2"/>
  <c r="BG74" i="2"/>
  <c r="BD74" i="2"/>
  <c r="BA74" i="2"/>
  <c r="AX74" i="2"/>
  <c r="AU74" i="2"/>
  <c r="Z74" i="2"/>
  <c r="W74" i="2"/>
  <c r="T74" i="2"/>
  <c r="Q74" i="2"/>
  <c r="BJ73" i="2"/>
  <c r="BG73" i="2"/>
  <c r="BD73" i="2"/>
  <c r="BA73" i="2"/>
  <c r="AX73" i="2"/>
  <c r="AU73" i="2"/>
  <c r="Z73" i="2"/>
  <c r="W73" i="2"/>
  <c r="T73" i="2"/>
  <c r="Q73" i="2"/>
  <c r="BJ72" i="2"/>
  <c r="BG72" i="2"/>
  <c r="BD72" i="2"/>
  <c r="BA72" i="2"/>
  <c r="AX72" i="2"/>
  <c r="AU72" i="2"/>
  <c r="Z72" i="2"/>
  <c r="W72" i="2"/>
  <c r="T72" i="2"/>
  <c r="Q72" i="2"/>
  <c r="BJ71" i="2"/>
  <c r="BG71" i="2"/>
  <c r="BD71" i="2"/>
  <c r="BA71" i="2"/>
  <c r="AX71" i="2"/>
  <c r="AU71" i="2"/>
  <c r="Z71" i="2"/>
  <c r="W71" i="2"/>
  <c r="T71" i="2"/>
  <c r="Q71" i="2"/>
  <c r="Q70" i="2"/>
  <c r="Q69" i="2"/>
  <c r="Q68" i="2"/>
  <c r="Q67" i="2"/>
  <c r="Q66" i="2"/>
  <c r="Q65" i="2"/>
  <c r="Q64" i="2"/>
  <c r="Q62" i="2"/>
  <c r="Q61" i="2"/>
  <c r="Q59" i="2"/>
  <c r="Q58" i="2"/>
  <c r="Q57" i="2"/>
  <c r="Q56" i="2"/>
  <c r="Q55" i="2"/>
  <c r="Q54" i="2"/>
  <c r="Q53" i="2"/>
  <c r="Q52" i="2"/>
  <c r="Q51" i="2"/>
  <c r="Q50" i="2"/>
</calcChain>
</file>

<file path=xl/sharedStrings.xml><?xml version="1.0" encoding="utf-8"?>
<sst xmlns="http://schemas.openxmlformats.org/spreadsheetml/2006/main" count="987" uniqueCount="425">
  <si>
    <t>Substance Use Disorder (SUD)</t>
  </si>
  <si>
    <t>Note: PRA Disclosure Statement to be added here</t>
  </si>
  <si>
    <t>end of worksheet</t>
  </si>
  <si>
    <t>Medicaid Section 1115 SUD Demonstrations Report (Part A) -  Metrics (Version 5.1)</t>
  </si>
  <si>
    <t>State</t>
  </si>
  <si>
    <t>NC</t>
  </si>
  <si>
    <t>Demonstration Name</t>
  </si>
  <si>
    <t>North Carolina Medicaid Reform Demonstration</t>
  </si>
  <si>
    <t>SUD Demonstration Year (DY) 
(Format: DY1, DY2, DY3, etc.)</t>
  </si>
  <si>
    <t>DY3</t>
  </si>
  <si>
    <t>Calendar Dates for SUD DY 
(Format: MM/DD/YYYY - MM/DD/YYYY)</t>
  </si>
  <si>
    <t>11/01/2020 -- 10/31/2021</t>
  </si>
  <si>
    <t>SUD Reporting Period 
(Format: Q1, Q2, Q3, Q4)</t>
  </si>
  <si>
    <t>Q2</t>
  </si>
  <si>
    <t xml:space="preserve">Calendar Dates for SUD Reporting Period 
(Format: MM/DD/YYYY - MM/DD/YYYY) </t>
  </si>
  <si>
    <t>02/01/2021 - 04/30/2021</t>
  </si>
  <si>
    <t>Substance Use Disorder (SUD) Metrics</t>
  </si>
  <si>
    <t xml:space="preserve">Demonstration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</si>
  <si>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</si>
  <si>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</si>
  <si>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</si>
  <si>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</si>
  <si>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</si>
  <si>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</si>
  <si>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</si>
  <si>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</si>
  <si>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</si>
  <si>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</si>
  <si>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FFFFFF"/>
        <rFont val="Times New Roman"/>
      </rPr>
      <t>b</t>
    </r>
  </si>
  <si>
    <r>
      <t>State-specific subpopulation 2</t>
    </r>
    <r>
      <rPr>
        <b/>
        <vertAlign val="superscript"/>
        <sz val="11"/>
        <color rgb="FFFFFFFF"/>
        <rFont val="Times New Roman"/>
      </rPr>
      <t>b</t>
    </r>
  </si>
  <si>
    <r>
      <t>State-specific subpopulation 3</t>
    </r>
    <r>
      <rPr>
        <b/>
        <vertAlign val="superscript"/>
        <sz val="11"/>
        <color rgb="FFFFFFFF"/>
        <rFont val="Times New Roman"/>
      </rPr>
      <t>b</t>
    </r>
  </si>
  <si>
    <r>
      <t>State-specific subpopulation 4</t>
    </r>
    <r>
      <rPr>
        <b/>
        <vertAlign val="superscript"/>
        <sz val="11"/>
        <color rgb="FFFFFFFF"/>
        <rFont val="Times New Roman"/>
      </rPr>
      <t>b</t>
    </r>
  </si>
  <si>
    <r>
      <t>State-specific subpopulation 5</t>
    </r>
    <r>
      <rPr>
        <b/>
        <vertAlign val="superscript"/>
        <sz val="11"/>
        <color rgb="FFFFFFFF"/>
        <rFont val="Times New Roman"/>
      </rPr>
      <t>b</t>
    </r>
  </si>
  <si>
    <t xml:space="preserve"># </t>
  </si>
  <si>
    <t>Metric name</t>
  </si>
  <si>
    <t>Metric description</t>
  </si>
  <si>
    <t>Milestone or reporting topic</t>
  </si>
  <si>
    <t>Reporting category</t>
  </si>
  <si>
    <t>Metric type</t>
  </si>
  <si>
    <t>Data source</t>
  </si>
  <si>
    <t>State will report (Y/N)</t>
  </si>
  <si>
    <t>Approved protocol indicates that reporting matches the 
CMS-provided technical specifications manual (Y/N)</t>
  </si>
  <si>
    <t>Deviations from 
CMS-provided technical specifications manual in approved protocol</t>
  </si>
  <si>
    <t xml:space="preserve">Technical specifications manual version </t>
  </si>
  <si>
    <t>Reporting issue (Y/N)
(further describe in SUD reporting 
issues tab)</t>
  </si>
  <si>
    <r>
      <t>Measurement period 
(month, quarter, year</t>
    </r>
    <r>
      <rPr>
        <b/>
        <vertAlign val="superscript"/>
        <sz val="11"/>
        <color rgb="FFFFFFFF"/>
        <rFont val="Times New Roman"/>
      </rPr>
      <t>a</t>
    </r>
    <r>
      <rPr>
        <b/>
        <sz val="11"/>
        <color rgb="FFFFFFFF"/>
        <rFont val="Times New Roman"/>
      </rPr>
      <t>)</t>
    </r>
  </si>
  <si>
    <t>Dates covered by 
measurement period 
(MM/DD/YYYY-
MM/DD/YYYY)</t>
  </si>
  <si>
    <t>Demonstration 
denominator</t>
  </si>
  <si>
    <t>Demonstration 
numerator or 
count</t>
  </si>
  <si>
    <t>Demonstration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</si>
  <si>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</si>
  <si>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</si>
  <si>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</si>
  <si>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</si>
  <si>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</si>
  <si>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</si>
  <si>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</si>
  <si>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</si>
  <si>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</si>
  <si>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</si>
  <si>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</si>
  <si>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</si>
  <si>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</si>
  <si>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</si>
  <si>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</si>
  <si>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</si>
  <si>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</si>
  <si>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</si>
  <si>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</si>
  <si>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</si>
  <si>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</si>
  <si>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</si>
  <si>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</si>
  <si>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</si>
  <si>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</si>
  <si>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</si>
  <si>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</si>
  <si>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</si>
  <si>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</si>
  <si>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</si>
  <si>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</si>
  <si>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</si>
  <si>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</si>
  <si>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</si>
  <si>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</si>
  <si>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</si>
  <si>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</si>
  <si>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</si>
  <si>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</si>
  <si>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</si>
  <si>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</si>
  <si>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</si>
  <si>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</si>
  <si>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</si>
  <si>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</si>
  <si>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r>
      <t xml:space="preserve">EXAMPLE: 1
</t>
    </r>
    <r>
      <rPr>
        <b/>
        <i/>
        <sz val="11"/>
        <color rgb="FF000000"/>
        <rFont val="Times New Roman"/>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</si>
  <si>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</si>
  <si>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</si>
  <si>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</si>
  <si>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Other monthly and quarterly metrics</t>
  </si>
  <si>
    <t>EXAMPLE:
CMS-constructed</t>
  </si>
  <si>
    <t>EXAMPLE:
Medical record review or claims</t>
  </si>
  <si>
    <t>EXAMPLE (automatically populated):</t>
  </si>
  <si>
    <t>EXAMPLE (automatically populated):
N</t>
  </si>
  <si>
    <t xml:space="preserve">EXAMPLE (automatically populated):
The Department will use state-defined procedure codes (list specific codes) </t>
  </si>
  <si>
    <t>EXAMPLE:
Version 3.0</t>
  </si>
  <si>
    <t>EXAMPLE:
Y</t>
  </si>
  <si>
    <t>EXAMPLE:
Month 1</t>
  </si>
  <si>
    <t>EXAMPLE:
07/01/2018-7/31/2018</t>
  </si>
  <si>
    <t>EXAMPLE:
100</t>
  </si>
  <si>
    <t xml:space="preserve">EXAMPLE:
</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</si>
  <si>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</si>
  <si>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</si>
  <si>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</si>
  <si>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</si>
  <si>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</si>
  <si>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</si>
  <si>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</si>
  <si>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Other monthly and quarterly metrics</t>
  </si>
  <si>
    <t>CMS-constructed</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</si>
  <si>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</si>
  <si>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</si>
  <si>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</si>
  <si>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</si>
  <si>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</si>
  <si>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</si>
  <si>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</si>
  <si>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</si>
  <si>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Medicaid Beneficiaries with SUD Diagnosis (monthly)</t>
  </si>
  <si>
    <t>Number of beneficiaries who receive MAT or a SUD-related treatment service with an associated SUD diagnosis during the measurement period and/or in the 11 months before the measurement period</t>
  </si>
  <si>
    <t>Y</t>
  </si>
  <si>
    <t>Version 3.0</t>
  </si>
  <si>
    <t>11/01/2020 - 11/30/2020</t>
  </si>
  <si>
    <t>12/01/2020 - 12/31/2020</t>
  </si>
  <si>
    <t>01/01/2021 - 01/31/2021</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</si>
  <si>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</si>
  <si>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</si>
  <si>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</si>
  <si>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</si>
  <si>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</si>
  <si>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</si>
  <si>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</si>
  <si>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</si>
  <si>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</si>
  <si>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</si>
  <si>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</si>
  <si>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</si>
  <si>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</si>
  <si>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</si>
  <si>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</si>
  <si>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</si>
  <si>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</si>
  <si>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</si>
  <si>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</si>
  <si>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</si>
  <si>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</si>
  <si>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</si>
  <si>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</si>
  <si>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</si>
  <si>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</si>
  <si>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</si>
  <si>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</si>
  <si>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</si>
  <si>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</si>
  <si>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color rgb="FF000000"/>
        <rFont val="Times New Roman"/>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</si>
  <si>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</si>
  <si>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</si>
  <si>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Annual metrics that are established quality measures</t>
  </si>
  <si>
    <t>Established quality measure</t>
  </si>
  <si>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</si>
  <si>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</si>
  <si>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</si>
  <si>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</si>
  <si>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</si>
  <si>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</si>
  <si>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</si>
  <si>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</si>
  <si>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t>
  </si>
  <si>
    <r>
      <rPr>
        <b/>
        <sz val="11"/>
        <color rgb="FF000000"/>
        <rFont val="Times New Roman"/>
      </rPr>
      <t>SUB-3</t>
    </r>
    <r>
      <rPr>
        <sz val="11"/>
        <color rgb="FF000000"/>
        <rFont val="Times New Roman"/>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</si>
  <si>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rPr>
      <t>SUB-3a</t>
    </r>
    <r>
      <rPr>
        <sz val="11"/>
        <color rgb="FF000000"/>
        <rFont val="Times New Roman"/>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</si>
  <si>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</si>
  <si>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(FUA-AD)
[NCQA; NQF #3488; Medicaid Adult Core Set; Adjusted HEDIS measure]</t>
    </r>
    <r>
      <rPr>
        <vertAlign val="superscript"/>
        <sz val="11"/>
        <color rgb="FF000000"/>
        <rFont val="Times New Roman"/>
      </rPr>
      <t>c,d</t>
    </r>
    <r>
      <rPr>
        <sz val="11"/>
        <color rgb="FF000000"/>
        <rFont val="Times New Roman"/>
      </rPr>
      <t xml:space="preserve">
</t>
    </r>
  </si>
  <si>
    <t>Percentage of ED visits for beneficiaries age 18 and older with a principal diagnosis of AOD abuse or dependence who had a follow-up visit for AOD abuse or dependence. Two rates are reported:</t>
  </si>
  <si>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</si>
  <si>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</si>
  <si>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</si>
  <si>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(FUM-AD)
[NCQA; NQF #3489; Medicaid Adult Core Set; Adjusted HEDIS measure]</t>
    </r>
    <r>
      <rPr>
        <vertAlign val="superscript"/>
        <sz val="11"/>
        <color rgb="FF000000"/>
        <rFont val="Times New Roman"/>
      </rPr>
      <t>c,e</t>
    </r>
    <r>
      <rPr>
        <sz val="11"/>
        <color rgb="FF000000"/>
        <rFont val="Times New Roman"/>
      </rPr>
      <t xml:space="preserve">
</t>
    </r>
  </si>
  <si>
    <t>Percentage of ED visits for beneficiaries age 18 and older with a principal diagnosis of mental illness or intentional self-harm and who had a follow-up visit for mental illness. Two rates are reported:</t>
  </si>
  <si>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</si>
  <si>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</si>
  <si>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</si>
  <si>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</si>
  <si>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</si>
  <si>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</si>
  <si>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</si>
  <si>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</si>
  <si>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</si>
  <si>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</si>
  <si>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</si>
  <si>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</si>
  <si>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</si>
  <si>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</si>
  <si>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</si>
  <si>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</si>
  <si>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</si>
  <si>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</si>
  <si>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</si>
  <si>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</si>
  <si>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</si>
  <si>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</si>
  <si>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</si>
  <si>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</si>
  <si>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</si>
  <si>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</si>
  <si>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</si>
  <si>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</si>
  <si>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</si>
  <si>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</si>
  <si>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</si>
  <si>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</si>
  <si>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</si>
  <si>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</si>
  <si>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</si>
  <si>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</si>
  <si>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</si>
  <si>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</si>
  <si>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</si>
  <si>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</si>
  <si>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</si>
  <si>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</si>
  <si>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</si>
  <si>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</si>
  <si>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</si>
  <si>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</si>
  <si>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</si>
  <si>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</si>
  <si>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</si>
  <si>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</si>
  <si>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</si>
  <si>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</si>
  <si>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State-specific</t>
  </si>
  <si>
    <t>NC Controlled Substance Reporting System (CSRS)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</si>
  <si>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</si>
  <si>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</si>
  <si>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</si>
  <si>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</si>
  <si>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</si>
  <si>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</si>
  <si>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</si>
  <si>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S1</t>
  </si>
  <si>
    <t>Number of PDMP checks by prescribers and dispensers</t>
  </si>
  <si>
    <t>Count of PDMP checks by prescribers and dispensers in the measurement period</t>
  </si>
  <si>
    <r>
      <rPr>
        <sz val="11"/>
        <color rgb="FF000000"/>
        <rFont val="Times New Roman"/>
      </rP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</si>
  <si>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rPr>
      <t>Report metrics that are one annual value for a demonstration year only in the report specified in the reporting schedule</t>
    </r>
  </si>
  <si>
    <r>
      <rPr>
        <vertAlign val="superscript"/>
        <sz val="11"/>
        <color rgb="FF000000"/>
        <rFont val="Times New Roman"/>
      </rPr>
      <t xml:space="preserve">b </t>
    </r>
    <r>
      <rPr>
        <sz val="11"/>
        <color rgb="FF000000"/>
        <rFont val="Times New Roman"/>
      </rPr>
      <t>Enter any state-specific subpopulations that will be reported after column AU; create new columns as needed</t>
    </r>
  </si>
  <si>
    <r>
      <t xml:space="preserve">c </t>
    </r>
    <r>
      <rPr>
        <sz val="11"/>
        <color rgb="FF000000"/>
        <rFont val="Times New Roman"/>
      </rPr>
      <t>Rates for these metrics reflect Uncertified, Unaudited HEDIS rates</t>
    </r>
  </si>
  <si>
    <r>
      <rPr>
        <vertAlign val="superscript"/>
        <sz val="11"/>
        <color rgb="FF000000"/>
        <rFont val="Times New Roman"/>
      </rPr>
      <t>d</t>
    </r>
    <r>
      <rPr>
        <sz val="11"/>
        <color rgb="FF000000"/>
        <rFont val="Times New Roman"/>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</si>
  <si>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rPr>
      <t>e</t>
    </r>
    <r>
      <rPr>
        <sz val="11"/>
        <color rgb="FF000000"/>
        <rFont val="Times New Roman"/>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</si>
  <si>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</si>
  <si>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</si>
  <si>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</si>
  <si>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</si>
  <si>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</si>
  <si>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</si>
  <si>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</si>
  <si>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</si>
  <si>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</si>
  <si>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Report (Part A) - Reporting issues (Version 5.1)</t>
  </si>
  <si>
    <t>SUD Demonstration Year (DY)
(Format: DY1, DY2, DY3, etc.)</t>
  </si>
  <si>
    <t>Calendar Dates for SUD DY
(Format: MM/DD/YYYY - MM/DD/YYYY)</t>
  </si>
  <si>
    <t>SUD Reporting Period
(Format: Q1, Q2, Q3, Q4)</t>
  </si>
  <si>
    <t xml:space="preserve">Calendar Dates for SUD Reporting Period
(Format: MM/DD/YYYY - MM/DD/YYYY) </t>
  </si>
  <si>
    <t>blank</t>
  </si>
  <si>
    <t>Substance Use Disorder (SUD) Reporting Issues</t>
  </si>
  <si>
    <t>#</t>
  </si>
  <si>
    <t>Summary of issue</t>
  </si>
  <si>
    <t xml:space="preserve">Date and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</si>
  <si>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</si>
  <si>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</si>
  <si>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</si>
  <si>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</si>
  <si>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</si>
  <si>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</si>
  <si>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</si>
  <si>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</si>
  <si>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</si>
  <si>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</si>
  <si>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</si>
  <si>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</si>
  <si>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9/30/20; DY2Q3</t>
  </si>
  <si>
    <t xml:space="preserve">CMS response obtained via phone call on 7/30/20: CMS stated to continue reporting the issue obtaining the data in the reporting issues tab of the SUD metric workbook. As of this submission the state has not obtained a new living arrangement code. </t>
  </si>
  <si>
    <t>Ongoing</t>
  </si>
  <si>
    <t>No update to report at this time</t>
  </si>
  <si>
    <t>ongoing</t>
  </si>
  <si>
    <t>Medication-Assisted Treatment</t>
  </si>
  <si>
    <t>The Independent Evaluator does not have access to the same data on waivered providers that the State had previously used to generate this estimate. Our definition is still within the technical specifications, but uses only prescriber information on claims data to count the number of MAT providers.</t>
  </si>
  <si>
    <t>1/31/21; DY3Q1</t>
  </si>
  <si>
    <t xml:space="preserve">No resolution necessary. </t>
  </si>
  <si>
    <t>Resolved</t>
  </si>
  <si>
    <t>Initiation and Engagement of Alcohol and Other Drug  Dependence Treatment (IET-AD)
[NCQA; NQF #0004; Medicaid Adult Core Set; Adjusted HEDIS measure]</t>
  </si>
  <si>
    <t xml:space="preserve">Follow-up after Emergency Department Visit for Alcohol or Other Drug Dependence (FUA-AD)
[NCQA; NQF #3488; Medicaid Adult Core Set; Adjusted HEDIS measure]
</t>
  </si>
  <si>
    <t xml:space="preserve">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t>
  </si>
  <si>
    <t>1/30/20; DY1Q4</t>
  </si>
  <si>
    <t>Obtain clarification from CMS. Recalculate metrics as necessary.</t>
  </si>
  <si>
    <t xml:space="preserve">Follow-up after Emergency Department Visit for Mental Illness (FUM-AD)
[NCQA; NQF #3489; Medicaid Adult Core Set; Adjusted HEDIS measure]
</t>
  </si>
  <si>
    <t>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We also report substantially higher values for 17.2 than for the prior calendar year. We believe this is due to a difference in the way the evaluator is coding the metric.</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</si>
  <si>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</si>
  <si>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</si>
  <si>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</si>
  <si>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</si>
  <si>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</si>
  <si>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Information about the approach to this metric has been included in the Summary of Issue column and will also be provided in a report to be included with corrected resubmissions submitted with DY3Q3 report.</t>
  </si>
  <si>
    <t>Per Capita 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</si>
  <si>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exclusions.Our sources of data include both FFS claims and managed care encounters with actual payments by MCOs.</t>
  </si>
  <si>
    <t>Access to Preventive/ Ambulatory Health Services for Adult Medicaid Beneficiaries with SUD (AAP) [Adjusted HEDIS measure]</t>
  </si>
  <si>
    <t xml:space="preserve">NC is still working to operationalize this metric, particularly the ‘accuracy of information’ and ‘frequency of information update’ elements. Provider data has been requested from the local behavioral health managed care organizations in NC (referred to as “LME-MCOs”) . The state will do exploratory analysis of these data to understand how this measure can be operationalized. </t>
  </si>
  <si>
    <t>01/30/20; DY1 Q4</t>
  </si>
  <si>
    <t>Will include results in upcoming submission.</t>
  </si>
  <si>
    <t>We have landed on the following approach for this metric:
Examine claims with a SUD diagnosis as specified in Metric 3, and will limit the denominator to those who had a SUD visit within the measurement period (monthly). Individuals who had a residential treatment stay or hospitalization within 30 days of the SUD visit will be excluded from the denominator. The numerator will examine the number of visits in the denominator which had a primary care visit defined using E&amp;M codes within 30 days of the SUD visit.</t>
  </si>
  <si>
    <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</si>
  <si>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Substance Use Disorder (SUD) Version Notes</t>
  </si>
  <si>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</si>
  <si>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</si>
  <si>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</si>
  <si>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</si>
  <si>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</si>
  <si>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</si>
  <si>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</si>
  <si>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</si>
  <si>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</si>
  <si>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</si>
  <si>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</si>
  <si>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</si>
  <si>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</si>
  <si>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</si>
  <si>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</si>
  <si>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</si>
  <si>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</si>
  <si>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</si>
  <si>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</si>
  <si>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</si>
  <si>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</si>
  <si>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</si>
  <si>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</si>
  <si>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</si>
  <si>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</si>
  <si>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</si>
  <si>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</si>
  <si>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</si>
  <si>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</si>
  <si>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rPr>
        <sz val="11"/>
        <color rgb="FF000000"/>
        <rFont val="Calibri"/>
      </rPr>
      <t xml:space="preserve">▪ </t>
    </r>
    <r>
      <rPr>
        <sz val="11"/>
        <color rgb="FF000000"/>
        <rFont val="Times New Roman"/>
      </rPr>
      <t>Dates covered by first measurement period for metric (MM/DD/YYYY--MM/DD/YYYY)</t>
    </r>
  </si>
  <si>
    <t>▪ Submission date of first report in which the metric will be reported (MM/DD/YYYY)</t>
  </si>
  <si>
    <t>▪ State plans to phase in reporting (Y/N)</t>
  </si>
  <si>
    <t>▪ Milestone or reporting topic with a footnote indicating there were no metrics for millstones 2 and 3.</t>
  </si>
  <si>
    <t>▪ Type of metric</t>
  </si>
  <si>
    <r>
      <rPr>
        <sz val="7"/>
        <color rgb="FF000000"/>
        <rFont val="Times New Roman"/>
      </rPr>
      <t xml:space="preserve"> </t>
    </r>
    <r>
      <rPr>
        <sz val="11"/>
        <color rgb="FF000000"/>
        <rFont val="Times New Roman"/>
      </rPr>
      <t>Adds headers to the "Protocol - Planned metrics" tab  that map the columns to the instructions document (see row 7)</t>
    </r>
  </si>
  <si>
    <t xml:space="preserve">Adds conditional formatting to the "Protocol - Planned metrics" tab </t>
  </si>
  <si>
    <r>
      <rPr>
        <sz val="7"/>
        <color rgb="FF000000"/>
        <rFont val="Times New Roman"/>
      </rPr>
      <t xml:space="preserve"> </t>
    </r>
    <r>
      <rPr>
        <sz val="11"/>
        <color rgb="FF000000"/>
        <rFont val="Times New Roman"/>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</si>
  <si>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</si>
  <si>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</si>
  <si>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t>▪ Milestone or reporting topic</t>
  </si>
  <si>
    <t>▪ Dates covered by measurement period for each metric (MM/DD/YYYY--MM/DD/YYYY)</t>
  </si>
  <si>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</si>
  <si>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</si>
  <si>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</si>
  <si>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 15, 18, 21, 25</t>
  </si>
  <si>
    <t xml:space="preserve">Edits descriptions of Metrics # 15, 18, 19, 20, 25, 36 </t>
  </si>
  <si>
    <t>Adds four additional checks to the end of 'reporting - metrics reporting' tab</t>
  </si>
  <si>
    <t>Adds NCQA measure rate notice to the "Report - Metrics reporting" and "Report-Data &amp; reporting issues" tabs</t>
  </si>
  <si>
    <t>Version 5.0 updates metrics workbook 4.0 in the following ways:</t>
  </si>
  <si>
    <t>Divides the version 4.0 workbook into 2 workbooks - the "Medicaid Section 1115 Monitoring Report Workbook" and the "Medicaid Section 1115 Monitoring Protocol Workbook"</t>
  </si>
  <si>
    <t>Deletes "Submitted on" section in the workbook header on all tabs</t>
  </si>
  <si>
    <t>Adds bolded table titles for each tab of the workbook</t>
  </si>
  <si>
    <t>Replaces references to "state-identified" with "state-specific"</t>
  </si>
  <si>
    <t>Changes the name of the "Report-Metrics reporting" tab to “SUD metrics”</t>
  </si>
  <si>
    <t>Changes the name of the following columns:</t>
  </si>
  <si>
    <t>▪ From "Attest that reporting matches CMS-provided specification (Y/N)" to "Approved protocol indicates that reporting matches the CMS-provided technical specifications manual (Y/N)"</t>
  </si>
  <si>
    <t>▪ From "Describe any deviations from CMS-provided specifications" to "Deviations from CMS-provided technical specifications manual in approved protocol"</t>
  </si>
  <si>
    <t>▪ From "Technical specification manual version" to "Technical specifications manual version"</t>
  </si>
  <si>
    <t>Deletes the "Model" denominator, numerator or count, and rate/percentage columns</t>
  </si>
  <si>
    <t>Changes name of the "Report-Data &amp; reporting issues" tab to "SUD reporting issues”</t>
  </si>
  <si>
    <t xml:space="preserve">Changes the order of multiple columns </t>
  </si>
  <si>
    <t>Adds drop-down function to "Reporting Issues (Y/N)" and "Technical specifications manual version" columns in the "SUD metrics" tab</t>
  </si>
  <si>
    <t>Moves format examples in the header from column C to column B</t>
  </si>
  <si>
    <t>Adds section to the bottom of "SUD metrics" tab for "State-specific metrics"</t>
  </si>
  <si>
    <t>Changes the name of the "Report-Data &amp; Reporting Issues" tab to “SUD reporting issues”</t>
  </si>
  <si>
    <t>Reformats "SUD reporting issues" tab - lists all planned metrics and removes checkboxes</t>
  </si>
  <si>
    <t>Reorders columns in the "SUD reporting issues" tab</t>
  </si>
  <si>
    <t>Includes a filter on the “#” column of the "SUD reporting issues" tab</t>
  </si>
  <si>
    <t>Deletes  the following columns from the "SUD reporting isses" tab:</t>
  </si>
  <si>
    <t>▪ Estimated number of impacted beneficiaries</t>
  </si>
  <si>
    <t>▪ Known or suspected causes of issue (if applicable)</t>
  </si>
  <si>
    <t xml:space="preserve">Splits the "Remediation plan and timeline for resolution (if applicable)/status update if issue previously reported" into 2 columns in the "SUD reporting issues" tab: </t>
  </si>
  <si>
    <t>▪ Remediation plan and timeline for resolution</t>
  </si>
  <si>
    <t>▪ Update(s) to issue summary, remediation plan, and/or timeline for resolution, if issue previously reported</t>
  </si>
  <si>
    <t>Adds new column to the "SUD reporting issues" tab - "Status" which includes drop-down functionalities with the options: New, Ongoing, and Resolved</t>
  </si>
  <si>
    <t xml:space="preserve">Changes name of "New Model" columns to "State-specific subpopulation" columns </t>
  </si>
  <si>
    <t>Includes five "State-specific subpopulation" column categories</t>
  </si>
  <si>
    <t>Deletes "States should create a new metrics report for each reporting quarter" footnote</t>
  </si>
  <si>
    <t>Deletes "If applicable. See CMS-provided technical specifications" footnote</t>
  </si>
  <si>
    <t>Changes "Enter any new models that will be reported after column AX; create new columns as needed" footnote to "Enter any state-specific subpopulations that will be reported after column AT; create new columns as needed"</t>
  </si>
  <si>
    <t>Includes an example row in both "SUD metrics" and "SUD reporting issues" tabs</t>
  </si>
  <si>
    <t>Edits rate/percentage calculation formula in the "Demonstration rate/percentage" column for Metrics #18-20</t>
  </si>
  <si>
    <t>Edits names for Metrics # 19, 20, 32</t>
  </si>
  <si>
    <t>Edits decriptions for Metrics # 2, 3, 4, 15, 17(1), 17(2), 18, 21, 22, 26, 27, 29, 36</t>
  </si>
  <si>
    <t>Updated NQF numbers for Metrics # 17(1) and 17(2)</t>
  </si>
  <si>
    <t>Added NQF number for Metric #21</t>
  </si>
  <si>
    <t>Removed NQF number for Metric # 16</t>
  </si>
  <si>
    <t>Changes the milestone or reporting topic of the following metrics:</t>
  </si>
  <si>
    <t>▪ Metric #5: From "Assessment of need/qualification for SUD treatment services" to "Milestone 2"</t>
  </si>
  <si>
    <t>▪ Metric #15: From "Milestone 5" to "Milestone 6"</t>
  </si>
  <si>
    <t>▪ Metric #22: From "Milestone 5" to "Milestone 1"</t>
  </si>
  <si>
    <t>▪ Metric #23: From "Other SUD-related metrics" to "Milestone 5"</t>
  </si>
  <si>
    <t>▪ Metric #25: From "Other SUD-related metrics" to "Milestone 6"</t>
  </si>
  <si>
    <t>▪ Metric #26: From "Other SUD-related metrics" to "Milestone 5"</t>
  </si>
  <si>
    <t>▪ Metric #27: From "Other SUD-related metrics" to "Milestone 5"</t>
  </si>
  <si>
    <t>▪ Metric #36: From "Milestone 1" to "Milestone 2"</t>
  </si>
  <si>
    <t>Orders the metrics numerically rather than by milestone or reporting topic</t>
  </si>
  <si>
    <t>Removes "The definition of an IMD should be the same in #5, #29, #31, and #36" item from the "Checks" section</t>
  </si>
  <si>
    <t>Removes "Beneficiaries counted in #26 should be the same as those in #27" item from the "Checks" section</t>
  </si>
  <si>
    <t xml:space="preserve">Removes "Numerator in #2 should equal the numerator in #4 denominator in #30" item from the "Checks" section </t>
  </si>
  <si>
    <t>Version 5.1 updates metrics workbook 5.0 in the following ways:</t>
  </si>
  <si>
    <t>Adds space for state-specific metrics to the "SUD reporting issues" tab</t>
  </si>
  <si>
    <t>Moves header information for all tabs to start at column A</t>
  </si>
  <si>
    <t>Adds "State will report (Y/N)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</si>
</sst>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16">
    <font>
      <sz val="11"/>
      <color rgb="FF000000"/>
      <name val="Calibri"/>
    </font>
    <font>
      <sz val="11"/>
      <color rgb="FF000000"/>
      <name val="Times New Roman"/>
    </font>
    <font>
      <b/>
      <sz val="16"/>
      <color rgb="FF000000"/>
      <name val="Times New Roman"/>
    </font>
    <font>
      <b/>
      <sz val="11"/>
      <color rgb="FF000000"/>
      <name val="Times New Roman"/>
    </font>
    <font>
      <b/>
      <sz val="11"/>
      <color rgb="FFFFFFFF"/>
      <name val="Times New Roman"/>
    </font>
    <font>
      <sz val="11"/>
      <color rgb="FFFF0000"/>
      <name val="Times New Roman"/>
    </font>
    <font>
      <vertAlign val="superscript"/>
      <sz val="11"/>
      <color rgb="FF000000"/>
      <name val="Times New Roman"/>
    </font>
    <font>
      <sz val="11"/>
      <color rgb="FFFFFFFF"/>
      <name val="Times New Roman"/>
    </font>
    <font>
      <i/>
      <sz val="11"/>
      <color rgb="FFAEAAAA"/>
      <name val="Times New Roman"/>
    </font>
    <font>
      <i/>
      <sz val="11"/>
      <color rgb="FF000000"/>
      <name val="Times New Roman"/>
    </font>
    <font>
      <sz val="11"/>
      <color rgb="FFFFFFFF"/>
      <name val="Calibri"/>
    </font>
    <font>
      <b/>
      <vertAlign val="superscript"/>
      <sz val="11"/>
      <color rgb="FFFFFFFF"/>
      <name val="Times New Roman"/>
    </font>
    <font>
      <b/>
      <i/>
      <sz val="11"/>
      <color rgb="FF000000"/>
      <name val="Times New Roman"/>
    </font>
    <font>
      <sz val="11"/>
      <color rgb="FFFF0000"/>
      <name val="Calibri"/>
    </font>
    <font>
      <sz val="7"/>
      <color rgb="FF000000"/>
      <name val="Times New Roman"/>
    </font>
    <font>
      <sz val="11"/>
      <name val="Times New Roman"/>
      <family val="1"/>
    </font>
  </fonts>
  <fills count="9">
    <fill>
      <patternFill patternType="none"/>
    </fill>
    <fill>
      <patternFill patternType="gray125"/>
    </fill>
    <fill>
      <patternFill patternType="lightUp">
        <fgColor rgb="FFFFFFFF"/>
        <bgColor rgb="FFEEECE1"/>
      </patternFill>
    </fill>
    <fill>
      <patternFill patternType="solid">
        <fgColor rgb="FFBFBFBF"/>
        <bgColor rgb="FFFFFFFF"/>
      </patternFill>
    </fill>
    <fill>
      <patternFill patternType="solid">
        <fgColor rgb="FF6C6F70"/>
        <bgColor rgb="FFFFFFFF"/>
      </patternFill>
    </fill>
    <fill>
      <patternFill patternType="solid">
        <fgColor rgb="FFFFFFFF"/>
        <bgColor rgb="FFFFFFFF"/>
      </patternFill>
    </fill>
    <fill>
      <patternFill patternType="solid">
        <fgColor rgb="FFFFFFCC"/>
        <bgColor rgb="FF000000"/>
      </patternFill>
    </fill>
    <fill>
      <patternFill patternType="solid">
        <fgColor rgb="FFF2F2F2"/>
        <bgColor rgb="FFFFFFFF"/>
      </patternFill>
    </fill>
    <fill>
      <patternFill patternType="solid">
        <fgColor rgb="FFFFFFCC"/>
        <bgColor rgb="FFFFFFFF"/>
      </patternFill>
    </fill>
  </fills>
  <borders count="50">
    <border>
      <left/>
      <right/>
      <top/>
      <bottom/>
      <diagonal/>
    </border>
    <border>
      <left/>
      <right style="thin">
        <color rgb="FF7F7F7F"/>
      </right>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D8D8D8"/>
      </right>
      <top/>
      <bottom/>
      <diagonal/>
    </border>
    <border>
      <left style="thin">
        <color rgb="FFD8D8D8"/>
      </left>
      <right style="thin">
        <color rgb="FFD8D8D8"/>
      </right>
      <top/>
      <bottom/>
      <diagonal/>
    </border>
    <border>
      <left/>
      <right/>
      <top style="medium">
        <color rgb="FF000000"/>
      </top>
      <bottom style="thin">
        <color rgb="FFD8D8D8"/>
      </bottom>
      <diagonal/>
    </border>
    <border>
      <left/>
      <right/>
      <top style="thin">
        <color rgb="FFD8D8D8"/>
      </top>
      <bottom style="thin">
        <color rgb="FFD8D8D8"/>
      </bottom>
      <diagonal/>
    </border>
    <border>
      <left style="thin">
        <color rgb="FFD8D8D8"/>
      </left>
      <right style="thin">
        <color rgb="FFD8D8D8"/>
      </right>
      <top/>
      <bottom style="thin">
        <color rgb="FFFFFFFF"/>
      </bottom>
      <diagonal/>
    </border>
    <border>
      <left style="thin">
        <color rgb="FFD8D8D8"/>
      </left>
      <right/>
      <top/>
      <bottom/>
      <diagonal/>
    </border>
    <border>
      <left/>
      <right/>
      <top style="thin">
        <color rgb="FFD8D8D8"/>
      </top>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rgb="FF000000"/>
      </bottom>
      <diagonal/>
    </border>
    <border>
      <left style="thin">
        <color rgb="FFB2B2B2"/>
      </left>
      <right style="thin">
        <color rgb="FFB2B2B2"/>
      </right>
      <top style="thin">
        <color rgb="FFB2B2B2"/>
      </top>
      <bottom style="medium">
        <color rgb="FF000000"/>
      </bottom>
      <diagonal/>
    </border>
    <border>
      <left style="thin">
        <color rgb="FFB2B2B2"/>
      </left>
      <right style="thin">
        <color rgb="FF000000"/>
      </right>
      <top style="thin">
        <color rgb="FFB2B2B2"/>
      </top>
      <bottom style="medium">
        <color rgb="FF000000"/>
      </bottom>
      <diagonal/>
    </border>
    <border>
      <left/>
      <right/>
      <top style="thin">
        <color rgb="FF000000"/>
      </top>
      <bottom style="thin">
        <color rgb="FF000000"/>
      </bottom>
      <diagonal/>
    </border>
    <border>
      <left/>
      <right/>
      <top style="thin">
        <color rgb="FFFFFFCC"/>
      </top>
      <bottom/>
      <diagonal/>
    </border>
    <border>
      <left style="thin">
        <color rgb="FFAEAAAA"/>
      </left>
      <right style="thin">
        <color rgb="FFB2B2B2"/>
      </right>
      <top style="thin">
        <color rgb="FFB2B2B2"/>
      </top>
      <bottom/>
      <diagonal/>
    </border>
    <border>
      <left style="thin">
        <color rgb="FFAEAAAA"/>
      </left>
      <right style="thin">
        <color rgb="FFB2B2B2"/>
      </right>
      <top/>
      <bottom style="medium">
        <color rgb="FF000000"/>
      </bottom>
      <diagonal/>
    </border>
    <border>
      <left style="thin">
        <color rgb="FFAEAAAA"/>
      </left>
      <right style="thin">
        <color rgb="FFAEAAAA"/>
      </right>
      <top style="thin">
        <color rgb="FFAEAAAA"/>
      </top>
      <bottom style="thin">
        <color rgb="FFAEAAAA"/>
      </bottom>
      <diagonal/>
    </border>
    <border>
      <left/>
      <right style="thin">
        <color rgb="FFAEAAAA"/>
      </right>
      <top style="thin">
        <color rgb="FFAEAAAA"/>
      </top>
      <bottom style="thin">
        <color rgb="FFAEAAAA"/>
      </bottom>
      <diagonal/>
    </border>
    <border>
      <left/>
      <right/>
      <top style="thin">
        <color rgb="FF000000"/>
      </top>
      <bottom/>
      <diagonal/>
    </border>
    <border>
      <left style="thin">
        <color rgb="FFD8D8D8"/>
      </left>
      <right/>
      <top style="thin">
        <color rgb="FFD8D8D8"/>
      </top>
      <bottom/>
      <diagonal/>
    </border>
    <border>
      <left/>
      <right style="thin">
        <color rgb="FFD8D8D8"/>
      </right>
      <top style="thin">
        <color rgb="FF000000"/>
      </top>
      <bottom style="thin">
        <color rgb="FF000000"/>
      </bottom>
      <diagonal/>
    </border>
    <border>
      <left style="thin">
        <color rgb="FFD8D8D8"/>
      </left>
      <right style="thin">
        <color rgb="FFD8D8D8"/>
      </right>
      <top style="thin">
        <color rgb="FFD8D8D8"/>
      </top>
      <bottom/>
      <diagonal/>
    </border>
    <border>
      <left style="thin">
        <color rgb="FFD8D8D8"/>
      </left>
      <right style="thin">
        <color rgb="FFD8D8D8"/>
      </right>
      <top/>
      <bottom style="thin">
        <color rgb="FFD8D8D8"/>
      </bottom>
      <diagonal/>
    </border>
    <border>
      <left style="thin">
        <color rgb="FFD8D8D8"/>
      </left>
      <right/>
      <top/>
      <bottom style="thin">
        <color rgb="FFD8D8D8"/>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style="thin">
        <color rgb="FFB2B2B2"/>
      </left>
      <right style="thin">
        <color rgb="FFB2B2B2"/>
      </right>
      <top/>
      <bottom style="medium">
        <color rgb="FF000000"/>
      </bottom>
      <diagonal/>
    </border>
    <border>
      <left/>
      <right style="thin">
        <color rgb="FFAEAAAA"/>
      </right>
      <top style="thin">
        <color rgb="FFB2B2B2"/>
      </top>
      <bottom/>
      <diagonal/>
    </border>
    <border>
      <left/>
      <right style="thin">
        <color rgb="FFAEAAAA"/>
      </right>
      <top/>
      <bottom/>
      <diagonal/>
    </border>
    <border>
      <left/>
      <right style="thin">
        <color rgb="FFAEAAAA"/>
      </right>
      <top/>
      <bottom style="medium">
        <color rgb="FF000000"/>
      </bottom>
      <diagonal/>
    </border>
    <border>
      <left style="thin">
        <color rgb="FFAEAAAA"/>
      </left>
      <right style="thin">
        <color rgb="FFAEAAAA"/>
      </right>
      <top style="thin">
        <color rgb="FFB2B2B2"/>
      </top>
      <bottom/>
      <diagonal/>
    </border>
    <border>
      <left style="thin">
        <color rgb="FFAEAAAA"/>
      </left>
      <right style="thin">
        <color rgb="FFAEAAAA"/>
      </right>
      <top/>
      <bottom/>
      <diagonal/>
    </border>
    <border>
      <left style="thin">
        <color rgb="FFAEAAAA"/>
      </left>
      <right style="thin">
        <color rgb="FFAEAAAA"/>
      </right>
      <top/>
      <bottom style="medium">
        <color rgb="FF000000"/>
      </bottom>
      <diagonal/>
    </border>
    <border>
      <left style="thin">
        <color rgb="FFAEAAAA"/>
      </left>
      <right style="thin">
        <color rgb="FFAEAAAA"/>
      </right>
      <top style="thin">
        <color rgb="FFFFFFCC"/>
      </top>
      <bottom/>
      <diagonal/>
    </border>
    <border>
      <left style="thin">
        <color rgb="FFD8D8D8"/>
      </left>
      <right style="thin">
        <color rgb="FFD8D8D8"/>
      </right>
      <top style="medium">
        <color rgb="FF000000"/>
      </top>
      <bottom/>
      <diagonal/>
    </border>
    <border>
      <left style="thin">
        <color rgb="FFFFFFFF"/>
      </left>
      <right/>
      <top style="thin">
        <color rgb="FFFFFFFF"/>
      </top>
      <bottom/>
      <diagonal/>
    </border>
    <border>
      <left/>
      <right/>
      <top style="thin">
        <color rgb="FFFFFFFF"/>
      </top>
      <bottom/>
      <diagonal/>
    </border>
    <border>
      <left/>
      <right/>
      <top style="medium">
        <color rgb="FF000000"/>
      </top>
      <bottom/>
      <diagonal/>
    </border>
    <border>
      <left style="thin">
        <color rgb="FFD8D8D8"/>
      </left>
      <right/>
      <top style="medium">
        <color rgb="FF000000"/>
      </top>
      <bottom/>
      <diagonal/>
    </border>
    <border>
      <left/>
      <right style="thin">
        <color rgb="FFFFFFFF"/>
      </right>
      <top style="thin">
        <color rgb="FFFFFFFF"/>
      </top>
      <bottom/>
      <diagonal/>
    </border>
    <border>
      <left/>
      <right style="thin">
        <color rgb="FFD8D8D8"/>
      </right>
      <top style="medium">
        <color rgb="FF000000"/>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87">
    <xf numFmtId="0" fontId="0" fillId="0" borderId="0" xfId="0"/>
    <xf numFmtId="0" fontId="1" fillId="0" borderId="0" xfId="0" applyFont="1" applyAlignment="1" applyProtection="1">
      <alignment wrapText="1"/>
      <protection locked="0"/>
    </xf>
    <xf numFmtId="0" fontId="1" fillId="2" borderId="0" xfId="0" applyFont="1" applyFill="1" applyAlignment="1">
      <alignment horizontal="left" wrapText="1"/>
    </xf>
    <xf numFmtId="0" fontId="3" fillId="3" borderId="0" xfId="0" applyFont="1" applyFill="1" applyAlignment="1">
      <alignment horizontal="left" vertical="center"/>
    </xf>
    <xf numFmtId="0" fontId="1" fillId="3" borderId="0" xfId="0" applyFont="1" applyFill="1" applyAlignment="1" applyProtection="1">
      <alignment horizontal="left" vertical="center"/>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wrapText="1"/>
      <protection locked="0"/>
    </xf>
    <xf numFmtId="0" fontId="1" fillId="3" borderId="0" xfId="0" applyFont="1" applyFill="1" applyAlignment="1" applyProtection="1">
      <alignment horizontal="left"/>
      <protection locked="0"/>
    </xf>
    <xf numFmtId="0" fontId="1" fillId="0" borderId="0" xfId="0" applyFont="1"/>
    <xf numFmtId="0" fontId="1" fillId="0" borderId="0" xfId="0" applyFont="1" applyAlignment="1" applyProtection="1">
      <alignment horizontal="left" vertical="center" wrapText="1"/>
      <protection locked="0"/>
    </xf>
    <xf numFmtId="0" fontId="1" fillId="3" borderId="0" xfId="0" applyFont="1" applyFill="1" applyAlignment="1" applyProtection="1">
      <alignment horizontal="left" vertical="center" wrapText="1"/>
      <protection locked="0"/>
    </xf>
    <xf numFmtId="0" fontId="1" fillId="0" borderId="0" xfId="0" applyFont="1" applyProtection="1">
      <protection locked="0"/>
    </xf>
    <xf numFmtId="0" fontId="4" fillId="4" borderId="1" xfId="0" applyFont="1" applyFill="1" applyBorder="1" applyAlignment="1">
      <alignment horizont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vertical="top"/>
    </xf>
    <xf numFmtId="0" fontId="5" fillId="0" borderId="0" xfId="0" applyFont="1" applyAlignment="1" applyProtection="1">
      <alignment wrapText="1"/>
      <protection locked="0"/>
    </xf>
    <xf numFmtId="0" fontId="2" fillId="0" borderId="0" xfId="0" applyFont="1" applyAlignment="1">
      <alignment horizontal="left" vertical="center"/>
    </xf>
    <xf numFmtId="0" fontId="1" fillId="0" borderId="0" xfId="0" applyFont="1" applyAlignment="1">
      <alignment vertical="center" wrapText="1"/>
    </xf>
    <xf numFmtId="0" fontId="1" fillId="3" borderId="0" xfId="0" applyFont="1" applyFill="1" applyProtection="1">
      <protection locked="0"/>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wrapText="1" indent="2"/>
    </xf>
    <xf numFmtId="0" fontId="1" fillId="0" borderId="0" xfId="0" applyFont="1" applyAlignment="1" applyProtection="1">
      <alignment vertical="top"/>
      <protection locked="0"/>
    </xf>
    <xf numFmtId="0" fontId="1" fillId="0" borderId="0" xfId="0" applyFont="1" applyAlignment="1" applyProtection="1">
      <alignment horizontal="left" wrapText="1" indent="2"/>
      <protection locked="0"/>
    </xf>
    <xf numFmtId="0" fontId="1" fillId="0" borderId="0" xfId="0" applyFont="1" applyAlignment="1">
      <alignment vertical="center"/>
    </xf>
    <xf numFmtId="0" fontId="1" fillId="0" borderId="0" xfId="0" quotePrefix="1" applyFont="1" applyAlignment="1">
      <alignment vertical="center"/>
    </xf>
    <xf numFmtId="0" fontId="1" fillId="0" borderId="6" xfId="0" applyFont="1" applyBorder="1" applyAlignment="1">
      <alignment vertical="top" wrapText="1"/>
    </xf>
    <xf numFmtId="0" fontId="1" fillId="5" borderId="7" xfId="0" applyFont="1" applyFill="1" applyBorder="1" applyAlignment="1">
      <alignment vertical="top" wrapText="1"/>
    </xf>
    <xf numFmtId="0" fontId="1" fillId="0" borderId="8" xfId="0" applyFont="1" applyBorder="1" applyAlignment="1">
      <alignment horizontal="left" vertical="top" wrapText="1"/>
    </xf>
    <xf numFmtId="0" fontId="1" fillId="0" borderId="0" xfId="0" applyFont="1" applyAlignment="1" applyProtection="1">
      <alignment horizontal="left" vertical="top" wrapText="1"/>
      <protection locked="0"/>
    </xf>
    <xf numFmtId="0" fontId="1" fillId="2" borderId="0" xfId="0" applyFont="1" applyFill="1" applyAlignment="1">
      <alignment horizontal="left" vertical="top" wrapText="1"/>
    </xf>
    <xf numFmtId="0" fontId="1" fillId="0" borderId="0" xfId="0" applyFont="1" applyAlignment="1" applyProtection="1">
      <alignment horizontal="left" vertical="top"/>
      <protection locked="0"/>
    </xf>
    <xf numFmtId="0" fontId="1" fillId="3" borderId="0" xfId="0" applyFont="1" applyFill="1" applyAlignment="1" applyProtection="1">
      <alignment vertical="top"/>
      <protection locked="0"/>
    </xf>
    <xf numFmtId="0" fontId="1" fillId="3" borderId="0" xfId="0" applyFont="1" applyFill="1" applyAlignment="1" applyProtection="1">
      <alignment vertical="top" wrapText="1"/>
      <protection locked="0"/>
    </xf>
    <xf numFmtId="0" fontId="1"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protection locked="0"/>
    </xf>
    <xf numFmtId="0" fontId="1" fillId="0" borderId="0" xfId="0" applyFont="1" applyAlignment="1">
      <alignment horizontal="left" wrapText="1" indent="2"/>
    </xf>
    <xf numFmtId="0" fontId="1" fillId="0" borderId="0" xfId="0" applyFont="1" applyAlignment="1">
      <alignment horizontal="left" indent="2"/>
    </xf>
    <xf numFmtId="0" fontId="1" fillId="0" borderId="0" xfId="0" applyFont="1" applyAlignment="1">
      <alignment horizontal="left" vertical="center" indent="5"/>
    </xf>
    <xf numFmtId="0" fontId="1" fillId="0" borderId="6" xfId="0" applyFont="1" applyBorder="1" applyAlignment="1" applyProtection="1">
      <alignment wrapText="1"/>
      <protection locked="0"/>
    </xf>
    <xf numFmtId="0" fontId="1" fillId="5" borderId="9" xfId="0" applyFont="1" applyFill="1" applyBorder="1" applyAlignment="1" applyProtection="1">
      <alignment wrapText="1"/>
      <protection locked="0"/>
    </xf>
    <xf numFmtId="0" fontId="1" fillId="0" borderId="10" xfId="0" applyFont="1" applyBorder="1" applyAlignment="1" applyProtection="1">
      <alignment wrapText="1"/>
      <protection locked="0"/>
    </xf>
    <xf numFmtId="0" fontId="1" fillId="0" borderId="9"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1" xfId="0" applyFont="1" applyBorder="1" applyAlignment="1" applyProtection="1">
      <alignment horizontal="left"/>
      <protection locked="0"/>
    </xf>
    <xf numFmtId="0" fontId="1" fillId="0" borderId="11" xfId="0" applyFont="1" applyBorder="1" applyAlignment="1">
      <alignment vertical="top" wrapText="1"/>
    </xf>
    <xf numFmtId="0" fontId="1" fillId="0" borderId="12" xfId="0" applyFont="1" applyBorder="1" applyAlignment="1" applyProtection="1">
      <alignment horizontal="left"/>
      <protection locked="0"/>
    </xf>
    <xf numFmtId="0" fontId="1" fillId="3" borderId="0" xfId="0" applyFont="1" applyFill="1" applyAlignment="1">
      <alignment horizontal="left" vertical="center"/>
    </xf>
    <xf numFmtId="0" fontId="8" fillId="2" borderId="0" xfId="0" applyFont="1" applyFill="1" applyAlignment="1">
      <alignment horizontal="left" vertical="top" wrapText="1"/>
    </xf>
    <xf numFmtId="0" fontId="9" fillId="6" borderId="15" xfId="0" applyFont="1" applyFill="1" applyBorder="1" applyAlignment="1">
      <alignment vertical="top" wrapText="1"/>
    </xf>
    <xf numFmtId="0" fontId="8" fillId="2" borderId="16" xfId="0" applyFont="1" applyFill="1" applyBorder="1" applyAlignment="1">
      <alignment horizontal="left" vertical="top" wrapText="1"/>
    </xf>
    <xf numFmtId="0" fontId="1" fillId="2" borderId="16" xfId="0" applyFont="1" applyFill="1" applyBorder="1" applyAlignment="1">
      <alignment horizontal="left" vertical="top" wrapText="1"/>
    </xf>
    <xf numFmtId="0" fontId="9" fillId="6" borderId="17" xfId="0" applyFont="1" applyFill="1" applyBorder="1" applyAlignment="1">
      <alignment vertical="top" wrapText="1"/>
    </xf>
    <xf numFmtId="0" fontId="9" fillId="6" borderId="17" xfId="0" applyFont="1" applyFill="1" applyBorder="1" applyAlignment="1" applyProtection="1">
      <alignment horizontal="left" vertical="top" wrapText="1"/>
      <protection locked="0"/>
    </xf>
    <xf numFmtId="0" fontId="9" fillId="6" borderId="16" xfId="0" applyFont="1" applyFill="1" applyBorder="1" applyAlignment="1" applyProtection="1">
      <alignment horizontal="left" vertical="top" wrapText="1"/>
      <protection locked="0"/>
    </xf>
    <xf numFmtId="0" fontId="9" fillId="6" borderId="18" xfId="0" applyFont="1" applyFill="1" applyBorder="1" applyAlignment="1" applyProtection="1">
      <alignment vertical="top" wrapText="1"/>
      <protection locked="0"/>
    </xf>
    <xf numFmtId="0" fontId="9" fillId="0" borderId="0" xfId="0" applyFont="1" applyAlignment="1">
      <alignment wrapText="1"/>
    </xf>
    <xf numFmtId="0" fontId="1" fillId="0" borderId="19" xfId="0" applyFont="1" applyBorder="1" applyAlignment="1">
      <alignment horizontal="left" vertical="top" wrapText="1"/>
    </xf>
    <xf numFmtId="0" fontId="1" fillId="0" borderId="19" xfId="0" applyFont="1" applyBorder="1" applyAlignment="1">
      <alignment vertical="top"/>
    </xf>
    <xf numFmtId="0" fontId="9" fillId="6" borderId="20" xfId="0" applyFont="1" applyFill="1" applyBorder="1" applyAlignment="1">
      <alignment vertical="top" wrapText="1"/>
    </xf>
    <xf numFmtId="0" fontId="9" fillId="6" borderId="21" xfId="0" applyFont="1" applyFill="1" applyBorder="1" applyAlignment="1">
      <alignment vertical="top" wrapText="1"/>
    </xf>
    <xf numFmtId="0" fontId="9" fillId="6" borderId="16" xfId="0" applyFont="1" applyFill="1" applyBorder="1" applyAlignment="1">
      <alignment vertical="top" wrapText="1"/>
    </xf>
    <xf numFmtId="0" fontId="9" fillId="6" borderId="22" xfId="0" applyFont="1" applyFill="1" applyBorder="1" applyAlignment="1">
      <alignment vertical="top" wrapText="1"/>
    </xf>
    <xf numFmtId="0" fontId="9" fillId="6" borderId="23" xfId="0" applyFont="1" applyFill="1" applyBorder="1" applyAlignment="1">
      <alignment vertical="top" wrapText="1"/>
    </xf>
    <xf numFmtId="0" fontId="9" fillId="6" borderId="24" xfId="0" applyFont="1" applyFill="1" applyBorder="1" applyAlignment="1">
      <alignment vertical="top" wrapText="1"/>
    </xf>
    <xf numFmtId="0" fontId="3" fillId="0" borderId="25" xfId="0" applyFont="1" applyBorder="1" applyAlignment="1" applyProtection="1">
      <alignment vertical="center"/>
      <protection locked="0"/>
    </xf>
    <xf numFmtId="0" fontId="1" fillId="0" borderId="25"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3" fontId="1" fillId="0" borderId="4" xfId="0" applyNumberFormat="1" applyFont="1" applyBorder="1" applyAlignment="1">
      <alignment horizontal="left"/>
    </xf>
    <xf numFmtId="0" fontId="1" fillId="0" borderId="4" xfId="0" applyFont="1" applyBorder="1" applyAlignment="1">
      <alignment horizontal="left"/>
    </xf>
    <xf numFmtId="0" fontId="1" fillId="0" borderId="12" xfId="0" applyFont="1" applyBorder="1" applyAlignment="1">
      <alignment horizontal="left"/>
    </xf>
    <xf numFmtId="3" fontId="1" fillId="0" borderId="5" xfId="0" applyNumberFormat="1" applyFont="1" applyBorder="1" applyAlignment="1">
      <alignment horizontal="left"/>
    </xf>
    <xf numFmtId="0" fontId="2" fillId="7" borderId="0" xfId="0" applyFont="1" applyFill="1"/>
    <xf numFmtId="0" fontId="10" fillId="0" borderId="0" xfId="0" applyFont="1"/>
    <xf numFmtId="0" fontId="0" fillId="0" borderId="0" xfId="0" applyAlignment="1">
      <alignment wrapText="1"/>
    </xf>
    <xf numFmtId="0" fontId="1" fillId="0" borderId="4" xfId="0" applyFont="1" applyBorder="1" applyAlignment="1">
      <alignment vertical="top" wrapText="1"/>
    </xf>
    <xf numFmtId="0" fontId="1" fillId="0" borderId="26" xfId="0" applyFont="1" applyBorder="1" applyAlignment="1">
      <alignment vertical="top" wrapText="1"/>
    </xf>
    <xf numFmtId="0" fontId="1" fillId="0" borderId="0" xfId="0" applyFont="1" applyAlignment="1">
      <alignment horizontal="left"/>
    </xf>
    <xf numFmtId="0" fontId="1" fillId="3" borderId="0" xfId="0" applyFont="1" applyFill="1" applyAlignment="1">
      <alignment horizontal="left" wrapText="1"/>
    </xf>
    <xf numFmtId="0" fontId="1" fillId="3" borderId="0" xfId="0" applyFont="1" applyFill="1" applyAlignment="1">
      <alignment horizontal="left" vertical="center" wrapText="1"/>
    </xf>
    <xf numFmtId="0" fontId="7" fillId="0" borderId="0" xfId="0" applyFont="1" applyAlignment="1">
      <alignment horizontal="left" vertical="center"/>
    </xf>
    <xf numFmtId="0" fontId="1" fillId="3" borderId="0" xfId="0" applyFont="1" applyFill="1" applyAlignment="1">
      <alignment vertical="center" wrapText="1"/>
    </xf>
    <xf numFmtId="0" fontId="1" fillId="3" borderId="0" xfId="0" applyFont="1" applyFill="1" applyAlignment="1">
      <alignment horizontal="left"/>
    </xf>
    <xf numFmtId="0" fontId="1" fillId="3" borderId="0" xfId="0" applyFont="1" applyFill="1"/>
    <xf numFmtId="0" fontId="0" fillId="0" borderId="0" xfId="0" applyProtection="1">
      <protection locked="0"/>
    </xf>
    <xf numFmtId="0" fontId="9" fillId="0" borderId="27" xfId="0" applyFont="1" applyBorder="1" applyAlignment="1">
      <alignment vertical="top" wrapText="1"/>
    </xf>
    <xf numFmtId="0" fontId="4" fillId="4" borderId="14" xfId="0" applyFont="1" applyFill="1" applyBorder="1" applyAlignment="1">
      <alignment horizontal="left" wrapText="1"/>
    </xf>
    <xf numFmtId="0" fontId="4" fillId="4" borderId="0" xfId="0" applyFont="1" applyFill="1" applyAlignment="1">
      <alignment horizontal="left" wrapText="1"/>
    </xf>
    <xf numFmtId="0" fontId="4" fillId="4" borderId="13" xfId="0" applyFont="1" applyFill="1" applyBorder="1" applyAlignment="1">
      <alignment horizontal="left" wrapText="1"/>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15" fillId="0" borderId="0" xfId="0" applyFont="1" applyAlignment="1" applyProtection="1">
      <alignment wrapText="1"/>
      <protection locked="0"/>
    </xf>
    <xf numFmtId="0" fontId="15" fillId="0" borderId="0" xfId="0" applyFont="1" applyAlignment="1" applyProtection="1">
      <alignment horizontal="left" vertical="top" wrapText="1"/>
      <protection locked="0"/>
    </xf>
    <xf numFmtId="0" fontId="15" fillId="0" borderId="0" xfId="0" applyFont="1" applyAlignment="1" applyProtection="1">
      <alignment horizontal="left" wrapText="1"/>
      <protection locked="0"/>
    </xf>
    <xf numFmtId="0" fontId="15" fillId="0" borderId="48" xfId="0" applyFont="1" applyBorder="1" applyAlignment="1" applyProtection="1">
      <alignment vertical="center" wrapText="1"/>
      <protection locked="0"/>
    </xf>
    <xf numFmtId="0" fontId="15" fillId="0" borderId="49" xfId="0" applyFont="1" applyBorder="1" applyAlignment="1" applyProtection="1">
      <alignment vertical="center" wrapText="1"/>
      <protection locked="0"/>
    </xf>
    <xf numFmtId="0" fontId="1" fillId="0" borderId="5" xfId="0" applyFont="1" applyBorder="1" applyAlignment="1">
      <alignment horizontal="left" vertical="top" wrapText="1"/>
    </xf>
    <xf numFmtId="0" fontId="1" fillId="0" borderId="5" xfId="0" applyFont="1" applyBorder="1" applyAlignment="1">
      <alignment horizontal="left"/>
    </xf>
    <xf numFmtId="0" fontId="1" fillId="0" borderId="4" xfId="0" applyFont="1" applyBorder="1" applyAlignment="1">
      <alignment horizontal="left" vertical="top"/>
    </xf>
    <xf numFmtId="0" fontId="1" fillId="0" borderId="5" xfId="0" applyFont="1" applyBorder="1" applyAlignment="1">
      <alignment vertical="top" wrapText="1"/>
    </xf>
    <xf numFmtId="0" fontId="1" fillId="0" borderId="0" xfId="0" applyFont="1" applyAlignment="1">
      <alignment horizontal="left" vertical="top" wrapText="1"/>
    </xf>
    <xf numFmtId="0" fontId="4" fillId="4" borderId="0" xfId="0" applyFont="1" applyFill="1" applyAlignment="1">
      <alignment horizontal="center" wrapText="1"/>
    </xf>
    <xf numFmtId="0" fontId="1" fillId="0" borderId="4" xfId="0" applyFont="1" applyBorder="1" applyAlignment="1">
      <alignment horizontal="left" vertical="top"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1" fillId="2" borderId="0" xfId="0" applyFont="1" applyFill="1" applyAlignment="1">
      <alignment horizontal="left"/>
    </xf>
    <xf numFmtId="0" fontId="1" fillId="0" borderId="4" xfId="0" applyFont="1" applyBorder="1" applyAlignment="1" applyProtection="1">
      <alignment horizontal="left"/>
      <protection locked="0"/>
    </xf>
    <xf numFmtId="0" fontId="1" fillId="0" borderId="0" xfId="0" applyFont="1" applyAlignment="1" applyProtection="1">
      <alignment horizontal="left"/>
      <protection locked="0"/>
    </xf>
    <xf numFmtId="0" fontId="9" fillId="0" borderId="0" xfId="0" applyFont="1" applyAlignment="1">
      <alignment vertical="center"/>
    </xf>
    <xf numFmtId="0" fontId="1" fillId="0" borderId="0" xfId="0" applyFont="1" applyAlignment="1">
      <alignment wrapText="1"/>
    </xf>
    <xf numFmtId="0" fontId="1" fillId="0" borderId="0" xfId="0" applyFont="1" applyAlignment="1">
      <alignment horizontal="left" wrapText="1"/>
    </xf>
    <xf numFmtId="0" fontId="1" fillId="2" borderId="0" xfId="0" applyFont="1" applyFill="1" applyAlignment="1">
      <alignment horizontal="left"/>
    </xf>
    <xf numFmtId="0" fontId="1" fillId="0" borderId="0" xfId="0" applyFont="1" applyAlignment="1" applyProtection="1">
      <alignment horizontal="left"/>
      <protection locked="0"/>
    </xf>
    <xf numFmtId="0" fontId="9"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vertical="top" wrapText="1"/>
    </xf>
    <xf numFmtId="0" fontId="1" fillId="5" borderId="28" xfId="0" applyFont="1" applyFill="1" applyBorder="1" applyAlignment="1" applyProtection="1">
      <alignment horizontal="left"/>
      <protection locked="0"/>
    </xf>
    <xf numFmtId="0" fontId="1" fillId="5" borderId="5" xfId="0" applyFont="1" applyFill="1" applyBorder="1" applyAlignment="1" applyProtection="1">
      <alignment horizontal="left"/>
      <protection locked="0"/>
    </xf>
    <xf numFmtId="0" fontId="1" fillId="5" borderId="29" xfId="0" applyFont="1" applyFill="1" applyBorder="1" applyAlignment="1" applyProtection="1">
      <alignment horizontal="left"/>
      <protection locked="0"/>
    </xf>
    <xf numFmtId="0" fontId="1" fillId="0" borderId="28" xfId="0" applyFont="1" applyBorder="1" applyAlignment="1">
      <alignment horizontal="left"/>
    </xf>
    <xf numFmtId="0" fontId="1" fillId="0" borderId="5" xfId="0" applyFont="1" applyBorder="1" applyAlignment="1">
      <alignment horizontal="left"/>
    </xf>
    <xf numFmtId="0" fontId="1" fillId="0" borderId="29" xfId="0" applyFont="1" applyBorder="1" applyAlignment="1">
      <alignment horizontal="left"/>
    </xf>
    <xf numFmtId="0" fontId="1" fillId="0" borderId="4" xfId="0" applyFont="1" applyBorder="1" applyAlignment="1">
      <alignment horizontal="left" vertical="top"/>
    </xf>
    <xf numFmtId="0" fontId="1" fillId="0" borderId="4" xfId="0" applyFont="1" applyBorder="1" applyAlignment="1">
      <alignment vertical="top"/>
    </xf>
    <xf numFmtId="0" fontId="1" fillId="0" borderId="5" xfId="0" applyFont="1" applyBorder="1" applyAlignment="1">
      <alignment horizontal="left" vertical="top" wrapText="1"/>
    </xf>
    <xf numFmtId="0" fontId="1" fillId="0" borderId="4" xfId="0" applyFont="1" applyBorder="1" applyAlignment="1" applyProtection="1">
      <alignment horizontal="left"/>
      <protection locked="0"/>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26" xfId="0" applyFont="1" applyBorder="1" applyAlignment="1">
      <alignment horizontal="left" vertical="top" wrapText="1"/>
    </xf>
    <xf numFmtId="0" fontId="1" fillId="0" borderId="9" xfId="0" applyFont="1" applyBorder="1" applyAlignment="1">
      <alignment horizontal="left" vertical="top" wrapText="1"/>
    </xf>
    <xf numFmtId="0" fontId="1" fillId="0" borderId="30" xfId="0" applyFont="1" applyBorder="1" applyAlignment="1">
      <alignment horizontal="left" vertical="top" wrapText="1"/>
    </xf>
    <xf numFmtId="0" fontId="9" fillId="0" borderId="0" xfId="0" applyFont="1" applyAlignment="1">
      <alignment horizontal="left" vertical="top" wrapText="1"/>
    </xf>
    <xf numFmtId="0" fontId="1" fillId="5" borderId="28" xfId="0" applyFont="1" applyFill="1" applyBorder="1" applyAlignment="1">
      <alignment horizontal="left"/>
    </xf>
    <xf numFmtId="0" fontId="1" fillId="5" borderId="29" xfId="0" applyFont="1" applyFill="1" applyBorder="1" applyAlignment="1">
      <alignment horizontal="left"/>
    </xf>
    <xf numFmtId="0" fontId="1" fillId="0" borderId="0" xfId="0" applyFont="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1" fillId="0" borderId="4" xfId="0" applyFont="1" applyBorder="1" applyAlignment="1">
      <alignment horizontal="left" vertical="top" wrapText="1"/>
    </xf>
    <xf numFmtId="0" fontId="1" fillId="0" borderId="5" xfId="0" applyFont="1" applyBorder="1" applyAlignment="1">
      <alignment vertical="top" wrapText="1"/>
    </xf>
    <xf numFmtId="0" fontId="9" fillId="8" borderId="0" xfId="0" applyFont="1" applyFill="1" applyAlignment="1">
      <alignment horizontal="left" vertical="top" wrapText="1"/>
    </xf>
    <xf numFmtId="0" fontId="9" fillId="8" borderId="16" xfId="0" applyFont="1" applyFill="1" applyBorder="1" applyAlignment="1">
      <alignment horizontal="left" vertical="top" wrapText="1"/>
    </xf>
    <xf numFmtId="0" fontId="9" fillId="8" borderId="31" xfId="0" applyFont="1" applyFill="1" applyBorder="1" applyAlignment="1">
      <alignment horizontal="left" vertical="top" wrapText="1"/>
    </xf>
    <xf numFmtId="0" fontId="9" fillId="8" borderId="32" xfId="0" applyFont="1" applyFill="1" applyBorder="1" applyAlignment="1">
      <alignment horizontal="left" vertical="top" wrapText="1"/>
    </xf>
    <xf numFmtId="0" fontId="9" fillId="8" borderId="33" xfId="0" applyFont="1" applyFill="1" applyBorder="1" applyAlignment="1">
      <alignment horizontal="left" vertical="top" wrapText="1"/>
    </xf>
    <xf numFmtId="0" fontId="9" fillId="8" borderId="34" xfId="0" applyFont="1" applyFill="1" applyBorder="1" applyAlignment="1">
      <alignment horizontal="left" vertical="top" wrapText="1"/>
    </xf>
    <xf numFmtId="0" fontId="9" fillId="8" borderId="35" xfId="0" applyFont="1" applyFill="1" applyBorder="1" applyAlignment="1">
      <alignment horizontal="left" vertical="top" wrapText="1"/>
    </xf>
    <xf numFmtId="0" fontId="9" fillId="8" borderId="36" xfId="0" applyFont="1" applyFill="1" applyBorder="1" applyAlignment="1">
      <alignment horizontal="left" vertical="top" wrapText="1"/>
    </xf>
    <xf numFmtId="0" fontId="9" fillId="8" borderId="37" xfId="0" applyFont="1" applyFill="1" applyBorder="1" applyAlignment="1">
      <alignment horizontal="left" vertical="top" wrapText="1"/>
    </xf>
    <xf numFmtId="0" fontId="9" fillId="8" borderId="38" xfId="0" applyFont="1" applyFill="1" applyBorder="1" applyAlignment="1">
      <alignment horizontal="left" vertical="top" wrapText="1"/>
    </xf>
    <xf numFmtId="0" fontId="9" fillId="8" borderId="39" xfId="0" applyFont="1" applyFill="1" applyBorder="1" applyAlignment="1">
      <alignment horizontal="left" vertical="top" wrapText="1"/>
    </xf>
    <xf numFmtId="3" fontId="9" fillId="8" borderId="37" xfId="0" applyNumberFormat="1" applyFont="1" applyFill="1" applyBorder="1" applyAlignment="1">
      <alignment horizontal="left" vertical="top" wrapText="1"/>
    </xf>
    <xf numFmtId="3" fontId="9" fillId="8" borderId="38" xfId="0" applyNumberFormat="1" applyFont="1" applyFill="1" applyBorder="1" applyAlignment="1">
      <alignment horizontal="left" vertical="top" wrapText="1"/>
    </xf>
    <xf numFmtId="3" fontId="9" fillId="8" borderId="39" xfId="0" applyNumberFormat="1" applyFont="1" applyFill="1" applyBorder="1" applyAlignment="1">
      <alignment horizontal="left" vertical="top" wrapText="1"/>
    </xf>
    <xf numFmtId="0" fontId="1" fillId="5" borderId="5" xfId="0" applyFont="1" applyFill="1" applyBorder="1" applyAlignment="1">
      <alignment horizontal="left"/>
    </xf>
    <xf numFmtId="0" fontId="1" fillId="0" borderId="0" xfId="0" applyFont="1" applyAlignment="1">
      <alignment horizontal="left" vertical="center"/>
    </xf>
    <xf numFmtId="0" fontId="4" fillId="4" borderId="42" xfId="0" applyFont="1" applyFill="1" applyBorder="1" applyAlignment="1" applyProtection="1">
      <alignment horizontal="center" wrapText="1"/>
      <protection locked="0"/>
    </xf>
    <xf numFmtId="0" fontId="4" fillId="4" borderId="43" xfId="0" applyFont="1" applyFill="1" applyBorder="1" applyAlignment="1" applyProtection="1">
      <alignment horizontal="center" wrapText="1"/>
      <protection locked="0"/>
    </xf>
    <xf numFmtId="0" fontId="1" fillId="0" borderId="44" xfId="0" applyFont="1" applyBorder="1" applyAlignment="1">
      <alignment horizontal="left" vertical="top"/>
    </xf>
    <xf numFmtId="0" fontId="1" fillId="0" borderId="0" xfId="0" applyFont="1" applyAlignment="1">
      <alignment horizontal="left" vertical="top"/>
    </xf>
    <xf numFmtId="0" fontId="1" fillId="0" borderId="41" xfId="0" applyFont="1" applyBorder="1" applyAlignment="1">
      <alignment horizontal="left" vertical="top" wrapText="1"/>
    </xf>
    <xf numFmtId="0" fontId="1" fillId="0" borderId="45" xfId="0" applyFont="1" applyBorder="1" applyAlignment="1">
      <alignment horizontal="left" vertical="top" wrapText="1"/>
    </xf>
    <xf numFmtId="0" fontId="1" fillId="0" borderId="44" xfId="0" applyFont="1" applyBorder="1" applyAlignment="1">
      <alignment horizontal="left" vertical="top" wrapText="1"/>
    </xf>
    <xf numFmtId="0" fontId="1" fillId="0" borderId="0" xfId="0" applyFont="1" applyAlignment="1">
      <alignment horizontal="left" vertical="top" wrapText="1"/>
    </xf>
    <xf numFmtId="0" fontId="4" fillId="4" borderId="14" xfId="0" applyFont="1" applyFill="1" applyBorder="1" applyAlignment="1">
      <alignment horizontal="center" wrapText="1"/>
    </xf>
    <xf numFmtId="0" fontId="4" fillId="4" borderId="0" xfId="0" applyFont="1" applyFill="1" applyAlignment="1">
      <alignment horizontal="center" wrapText="1"/>
    </xf>
    <xf numFmtId="0" fontId="4" fillId="4" borderId="13" xfId="0" applyFont="1" applyFill="1" applyBorder="1" applyAlignment="1">
      <alignment horizontal="center" wrapText="1"/>
    </xf>
    <xf numFmtId="0" fontId="4" fillId="4" borderId="42" xfId="0" applyFont="1" applyFill="1" applyBorder="1" applyAlignment="1">
      <alignment horizontal="center" wrapText="1"/>
    </xf>
    <xf numFmtId="0" fontId="4" fillId="4" borderId="43" xfId="0" applyFont="1" applyFill="1" applyBorder="1" applyAlignment="1">
      <alignment horizontal="center" wrapText="1"/>
    </xf>
    <xf numFmtId="0" fontId="4" fillId="4" borderId="46" xfId="0" applyFont="1" applyFill="1" applyBorder="1" applyAlignment="1">
      <alignment horizontal="center" wrapText="1"/>
    </xf>
    <xf numFmtId="0" fontId="1" fillId="0" borderId="47" xfId="0" applyFont="1" applyBorder="1" applyAlignment="1">
      <alignment horizontal="left" vertical="top" wrapText="1"/>
    </xf>
    <xf numFmtId="0" fontId="1" fillId="5" borderId="41" xfId="0" applyFont="1" applyFill="1" applyBorder="1" applyAlignment="1">
      <alignment horizontal="left"/>
    </xf>
    <xf numFmtId="0" fontId="9" fillId="8" borderId="40" xfId="0" applyFont="1" applyFill="1" applyBorder="1" applyAlignment="1">
      <alignment vertical="top" wrapText="1"/>
    </xf>
    <xf numFmtId="0" fontId="9" fillId="8" borderId="38" xfId="0" applyFont="1" applyFill="1" applyBorder="1" applyAlignment="1">
      <alignment vertical="top" wrapText="1"/>
    </xf>
    <xf numFmtId="0" fontId="9" fillId="8" borderId="39" xfId="0" applyFont="1" applyFill="1" applyBorder="1" applyAlignment="1">
      <alignment vertical="top" wrapText="1"/>
    </xf>
    <xf numFmtId="0" fontId="1" fillId="5" borderId="41" xfId="0" applyFont="1" applyFill="1" applyBorder="1" applyAlignment="1" applyProtection="1">
      <alignment horizontal="left"/>
      <protection locked="0"/>
    </xf>
    <xf numFmtId="0" fontId="1" fillId="0" borderId="5" xfId="0" quotePrefix="1" applyFont="1" applyBorder="1" applyAlignment="1">
      <alignment horizontal="left" vertical="top" wrapText="1"/>
    </xf>
  </cellXfs>
  <cellStyles count="1">
    <cellStyle name="Normal" xfId="0" builtinId="0"/>
  </cellStyles>
  <dxfs count="48">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80" zoomScaleNormal="80" workbookViewId="0">
      <selection activeCell="A4" sqref="A4"/>
    </sheetView>
  </sheetViews>
  <sheetFormatPr defaultColWidth="8.85546875" defaultRowHeight="15"/>
  <cols>
    <col min="1" max="1" width="121.85546875" customWidth="1"/>
  </cols>
  <sheetData>
    <row r="1" spans="1:1" ht="20.100000000000001" customHeight="1">
      <c r="A1" s="76" t="s">
        <v>0</v>
      </c>
    </row>
    <row r="2" spans="1:1" ht="240.6" customHeight="1">
      <c r="A2" s="60" t="s">
        <v>1</v>
      </c>
    </row>
    <row r="3" spans="1:1">
      <c r="A3" s="77"/>
    </row>
    <row r="4" spans="1:1" ht="20.100000000000001" customHeight="1">
      <c r="A4" s="77" t="s">
        <v>2</v>
      </c>
    </row>
    <row r="5" spans="1:1" ht="240.6" customHeight="1"/>
  </sheetData>
  <sheetProtection password="A207" sheet="1" formatColumns="0" formatRows="0" insertHyperlinks="0" deleteRows="0" sort="0" autoFilter="0" pivotTables="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13"/>
  <sheetViews>
    <sheetView tabSelected="1" topLeftCell="A5" zoomScale="90" zoomScaleNormal="90" workbookViewId="0">
      <pane xSplit="1" topLeftCell="B1" activePane="topRight" state="frozen"/>
      <selection pane="topRight" activeCell="J18" sqref="J18:J20"/>
      <selection activeCell="A6" sqref="A6"/>
    </sheetView>
  </sheetViews>
  <sheetFormatPr defaultColWidth="8.85546875" defaultRowHeight="15"/>
  <cols>
    <col min="1" max="1" width="15.140625" customWidth="1"/>
    <col min="2" max="2" width="34" style="78" customWidth="1"/>
    <col min="3" max="3" width="56.42578125" style="78" customWidth="1"/>
    <col min="4" max="4" width="42.85546875" style="78" customWidth="1"/>
    <col min="5" max="6" width="20.42578125" style="78" customWidth="1"/>
    <col min="7" max="7" width="19.42578125" style="78" customWidth="1"/>
    <col min="8" max="8" width="19.42578125" customWidth="1"/>
    <col min="9" max="9" width="33" customWidth="1"/>
    <col min="10" max="10" width="36.42578125" customWidth="1"/>
    <col min="11" max="11" width="19.42578125" customWidth="1"/>
    <col min="12" max="12" width="38.42578125" customWidth="1"/>
    <col min="13" max="14" width="23.42578125" customWidth="1"/>
    <col min="15" max="15" width="17.85546875" customWidth="1"/>
    <col min="16" max="16" width="17.42578125" customWidth="1"/>
    <col min="17" max="17" width="24" customWidth="1"/>
    <col min="18" max="18" width="18" customWidth="1"/>
    <col min="19" max="19" width="16.140625" customWidth="1"/>
    <col min="20" max="20" width="25.140625" customWidth="1"/>
    <col min="21" max="21" width="18" customWidth="1"/>
    <col min="22" max="22" width="15.42578125" customWidth="1"/>
    <col min="23" max="23" width="26.140625" customWidth="1"/>
    <col min="24" max="24" width="18" customWidth="1"/>
    <col min="25" max="25" width="16.140625" customWidth="1"/>
    <col min="26" max="26" width="23.140625" customWidth="1"/>
    <col min="27" max="27" width="18" customWidth="1"/>
    <col min="28" max="28" width="14.85546875" customWidth="1"/>
    <col min="29" max="29" width="24.140625" customWidth="1"/>
    <col min="30" max="30" width="18" customWidth="1"/>
    <col min="31" max="31" width="14.85546875" customWidth="1"/>
    <col min="32" max="32" width="23.85546875" customWidth="1"/>
    <col min="33" max="33" width="18" customWidth="1"/>
    <col min="34" max="34" width="14.85546875" customWidth="1"/>
    <col min="35" max="35" width="25.140625" customWidth="1"/>
    <col min="36" max="36" width="18.85546875" customWidth="1"/>
    <col min="37" max="37" width="14.85546875" customWidth="1"/>
    <col min="38" max="38" width="23.42578125" customWidth="1"/>
    <col min="39" max="39" width="18" customWidth="1"/>
    <col min="40" max="40" width="14.85546875" customWidth="1"/>
    <col min="41" max="41" width="25.42578125" customWidth="1"/>
    <col min="42" max="42" width="18" customWidth="1"/>
    <col min="43" max="43" width="14.85546875" customWidth="1"/>
    <col min="44" max="44" width="27.140625" customWidth="1"/>
    <col min="45" max="45" width="18" customWidth="1"/>
    <col min="46" max="46" width="14.42578125" customWidth="1"/>
    <col min="47" max="47" width="24.85546875" customWidth="1"/>
    <col min="48" max="49" width="14.42578125" customWidth="1"/>
    <col min="50" max="50" width="19.42578125" customWidth="1"/>
    <col min="51" max="52" width="14.42578125" customWidth="1"/>
    <col min="53" max="53" width="19.42578125" customWidth="1"/>
    <col min="54" max="55" width="14.42578125" customWidth="1"/>
    <col min="56" max="56" width="19.42578125" customWidth="1"/>
    <col min="57" max="58" width="14.42578125" customWidth="1"/>
    <col min="59" max="59" width="19.42578125" customWidth="1"/>
    <col min="60" max="61" width="14.42578125" customWidth="1"/>
    <col min="62" max="62" width="19.42578125" customWidth="1"/>
  </cols>
  <sheetData>
    <row r="1" spans="1:62">
      <c r="A1" s="81" t="s">
        <v>3</v>
      </c>
      <c r="B1" s="119"/>
      <c r="C1" s="118"/>
    </row>
    <row r="2" spans="1:62">
      <c r="A2" s="165" t="s">
        <v>4</v>
      </c>
      <c r="B2" s="165"/>
      <c r="C2" s="9" t="s">
        <v>5</v>
      </c>
    </row>
    <row r="3" spans="1:62">
      <c r="A3" s="165" t="s">
        <v>6</v>
      </c>
      <c r="B3" s="165"/>
      <c r="C3" s="9" t="s">
        <v>7</v>
      </c>
    </row>
    <row r="4" spans="1:62" ht="31.5" customHeight="1">
      <c r="A4" s="123" t="s">
        <v>8</v>
      </c>
      <c r="B4" s="123"/>
      <c r="C4" s="93" t="s">
        <v>9</v>
      </c>
    </row>
    <row r="5" spans="1:62" ht="31.5" customHeight="1">
      <c r="A5" s="123" t="s">
        <v>10</v>
      </c>
      <c r="B5" s="123"/>
      <c r="C5" s="9" t="s">
        <v>11</v>
      </c>
    </row>
    <row r="6" spans="1:62" ht="31.5" customHeight="1">
      <c r="A6" s="123" t="s">
        <v>12</v>
      </c>
      <c r="B6" s="123"/>
      <c r="C6" s="94" t="s">
        <v>13</v>
      </c>
    </row>
    <row r="7" spans="1:62" ht="31.5" customHeight="1">
      <c r="A7" s="123" t="s">
        <v>14</v>
      </c>
      <c r="B7" s="123"/>
      <c r="C7" s="9" t="s">
        <v>15</v>
      </c>
    </row>
    <row r="8" spans="1:62">
      <c r="A8" s="84"/>
      <c r="B8" s="108"/>
      <c r="C8" s="108"/>
    </row>
    <row r="9" spans="1:62" ht="20.100000000000001" customHeight="1">
      <c r="A9" s="18" t="s">
        <v>16</v>
      </c>
      <c r="B9" s="108"/>
      <c r="C9" s="108"/>
    </row>
    <row r="10" spans="1:62">
      <c r="A10" s="105"/>
      <c r="B10" s="105"/>
      <c r="C10" s="105"/>
      <c r="D10" s="105"/>
      <c r="E10" s="105"/>
      <c r="F10" s="105"/>
      <c r="G10" s="105"/>
      <c r="H10" s="105"/>
      <c r="I10" s="105"/>
      <c r="J10" s="105"/>
      <c r="K10" s="105"/>
      <c r="L10" s="105"/>
      <c r="M10" s="105"/>
      <c r="N10" s="105"/>
      <c r="O10" s="175" t="s">
        <v>17</v>
      </c>
      <c r="P10" s="175"/>
      <c r="Q10" s="176"/>
      <c r="R10" s="174" t="s">
        <v>18</v>
      </c>
      <c r="S10" s="175"/>
      <c r="T10" s="176"/>
      <c r="U10" s="174" t="s">
        <v>19</v>
      </c>
      <c r="V10" s="175"/>
      <c r="W10" s="176"/>
      <c r="X10" s="174" t="s">
        <v>20</v>
      </c>
      <c r="Y10" s="175"/>
      <c r="Z10" s="176"/>
      <c r="AA10" s="174" t="s">
        <v>21</v>
      </c>
      <c r="AB10" s="175"/>
      <c r="AC10" s="176"/>
      <c r="AD10" s="174" t="s">
        <v>22</v>
      </c>
      <c r="AE10" s="175"/>
      <c r="AF10" s="176"/>
      <c r="AG10" s="174" t="s">
        <v>23</v>
      </c>
      <c r="AH10" s="175"/>
      <c r="AI10" s="176"/>
      <c r="AJ10" s="174" t="s">
        <v>24</v>
      </c>
      <c r="AK10" s="175"/>
      <c r="AL10" s="176"/>
      <c r="AM10" s="177" t="s">
        <v>25</v>
      </c>
      <c r="AN10" s="178"/>
      <c r="AO10" s="179"/>
      <c r="AP10" s="177" t="s">
        <v>26</v>
      </c>
      <c r="AQ10" s="178"/>
      <c r="AR10" s="179"/>
      <c r="AS10" s="175" t="s">
        <v>27</v>
      </c>
      <c r="AT10" s="175"/>
      <c r="AU10" s="176"/>
      <c r="AV10" s="166" t="s">
        <v>28</v>
      </c>
      <c r="AW10" s="167"/>
      <c r="AX10" s="167"/>
      <c r="AY10" s="166" t="s">
        <v>29</v>
      </c>
      <c r="AZ10" s="167"/>
      <c r="BA10" s="167"/>
      <c r="BB10" s="166" t="s">
        <v>30</v>
      </c>
      <c r="BC10" s="167"/>
      <c r="BD10" s="167"/>
      <c r="BE10" s="166" t="s">
        <v>31</v>
      </c>
      <c r="BF10" s="167"/>
      <c r="BG10" s="167"/>
      <c r="BH10" s="166" t="s">
        <v>32</v>
      </c>
      <c r="BI10" s="167"/>
      <c r="BJ10" s="167"/>
    </row>
    <row r="11" spans="1:62" ht="84.6" customHeight="1">
      <c r="A11" s="105" t="s">
        <v>33</v>
      </c>
      <c r="B11" s="105" t="s">
        <v>34</v>
      </c>
      <c r="C11" s="105" t="s">
        <v>35</v>
      </c>
      <c r="D11" s="105" t="s">
        <v>36</v>
      </c>
      <c r="E11" s="105" t="s">
        <v>37</v>
      </c>
      <c r="F11" s="105" t="s">
        <v>38</v>
      </c>
      <c r="G11" s="105" t="s">
        <v>39</v>
      </c>
      <c r="H11" s="105" t="s">
        <v>40</v>
      </c>
      <c r="I11" s="105" t="s">
        <v>41</v>
      </c>
      <c r="J11" s="105" t="s">
        <v>42</v>
      </c>
      <c r="K11" s="105" t="s">
        <v>43</v>
      </c>
      <c r="L11" s="105" t="s">
        <v>44</v>
      </c>
      <c r="M11" s="105" t="s">
        <v>45</v>
      </c>
      <c r="N11" s="105" t="s">
        <v>46</v>
      </c>
      <c r="O11" s="91" t="s">
        <v>47</v>
      </c>
      <c r="P11" s="91" t="s">
        <v>48</v>
      </c>
      <c r="Q11" s="92" t="s">
        <v>49</v>
      </c>
      <c r="R11" s="91" t="s">
        <v>50</v>
      </c>
      <c r="S11" s="91" t="s">
        <v>51</v>
      </c>
      <c r="T11" s="92" t="s">
        <v>52</v>
      </c>
      <c r="U11" s="91" t="s">
        <v>53</v>
      </c>
      <c r="V11" s="91" t="s">
        <v>54</v>
      </c>
      <c r="W11" s="92" t="s">
        <v>55</v>
      </c>
      <c r="X11" s="90" t="s">
        <v>56</v>
      </c>
      <c r="Y11" s="91" t="s">
        <v>57</v>
      </c>
      <c r="Z11" s="92" t="s">
        <v>58</v>
      </c>
      <c r="AA11" s="90" t="s">
        <v>59</v>
      </c>
      <c r="AB11" s="91" t="s">
        <v>60</v>
      </c>
      <c r="AC11" s="92" t="s">
        <v>61</v>
      </c>
      <c r="AD11" s="90" t="s">
        <v>62</v>
      </c>
      <c r="AE11" s="91" t="s">
        <v>63</v>
      </c>
      <c r="AF11" s="92" t="s">
        <v>64</v>
      </c>
      <c r="AG11" s="90" t="s">
        <v>65</v>
      </c>
      <c r="AH11" s="91" t="s">
        <v>66</v>
      </c>
      <c r="AI11" s="92" t="s">
        <v>67</v>
      </c>
      <c r="AJ11" s="90" t="s">
        <v>68</v>
      </c>
      <c r="AK11" s="91" t="s">
        <v>69</v>
      </c>
      <c r="AL11" s="92" t="s">
        <v>70</v>
      </c>
      <c r="AM11" s="90" t="s">
        <v>71</v>
      </c>
      <c r="AN11" s="91" t="s">
        <v>72</v>
      </c>
      <c r="AO11" s="92" t="s">
        <v>73</v>
      </c>
      <c r="AP11" s="90" t="s">
        <v>74</v>
      </c>
      <c r="AQ11" s="91" t="s">
        <v>75</v>
      </c>
      <c r="AR11" s="92" t="s">
        <v>76</v>
      </c>
      <c r="AS11" s="91" t="s">
        <v>77</v>
      </c>
      <c r="AT11" s="91" t="s">
        <v>78</v>
      </c>
      <c r="AU11" s="92" t="s">
        <v>79</v>
      </c>
      <c r="AV11" s="90" t="s">
        <v>80</v>
      </c>
      <c r="AW11" s="91" t="s">
        <v>81</v>
      </c>
      <c r="AX11" s="92" t="s">
        <v>82</v>
      </c>
      <c r="AY11" s="90" t="s">
        <v>83</v>
      </c>
      <c r="AZ11" s="91" t="s">
        <v>84</v>
      </c>
      <c r="BA11" s="92" t="s">
        <v>85</v>
      </c>
      <c r="BB11" s="90" t="s">
        <v>86</v>
      </c>
      <c r="BC11" s="91" t="s">
        <v>87</v>
      </c>
      <c r="BD11" s="92" t="s">
        <v>88</v>
      </c>
      <c r="BE11" s="90" t="s">
        <v>89</v>
      </c>
      <c r="BF11" s="91" t="s">
        <v>90</v>
      </c>
      <c r="BG11" s="92" t="s">
        <v>91</v>
      </c>
      <c r="BH11" s="90" t="s">
        <v>92</v>
      </c>
      <c r="BI11" s="91" t="s">
        <v>93</v>
      </c>
      <c r="BJ11" s="92" t="s">
        <v>94</v>
      </c>
    </row>
    <row r="12" spans="1:62" ht="42" customHeight="1">
      <c r="A12" s="150" t="s">
        <v>95</v>
      </c>
      <c r="B12" s="152" t="s">
        <v>96</v>
      </c>
      <c r="C12" s="155" t="s">
        <v>97</v>
      </c>
      <c r="D12" s="158" t="s">
        <v>98</v>
      </c>
      <c r="E12" s="158" t="s">
        <v>99</v>
      </c>
      <c r="F12" s="158" t="s">
        <v>100</v>
      </c>
      <c r="G12" s="158" t="s">
        <v>101</v>
      </c>
      <c r="H12" s="158" t="s">
        <v>102</v>
      </c>
      <c r="I12" s="161" t="s">
        <v>103</v>
      </c>
      <c r="J12" s="161" t="s">
        <v>104</v>
      </c>
      <c r="K12" s="182" t="s">
        <v>105</v>
      </c>
      <c r="L12" s="182" t="s">
        <v>106</v>
      </c>
      <c r="M12" s="63" t="s">
        <v>107</v>
      </c>
      <c r="N12" s="64" t="s">
        <v>108</v>
      </c>
      <c r="O12" s="52"/>
      <c r="P12" s="53" t="s">
        <v>109</v>
      </c>
      <c r="Q12" s="52"/>
      <c r="R12" s="52"/>
      <c r="S12" s="53" t="s">
        <v>110</v>
      </c>
      <c r="T12" s="52"/>
      <c r="U12" s="52"/>
      <c r="V12" s="53" t="s">
        <v>110</v>
      </c>
      <c r="W12" s="52"/>
      <c r="X12" s="52"/>
      <c r="Y12" s="53" t="s">
        <v>110</v>
      </c>
      <c r="Z12" s="52"/>
      <c r="AA12" s="52"/>
      <c r="AB12" s="53" t="s">
        <v>110</v>
      </c>
      <c r="AC12" s="52"/>
      <c r="AD12" s="52"/>
      <c r="AE12" s="53" t="s">
        <v>110</v>
      </c>
      <c r="AF12" s="52"/>
      <c r="AG12" s="52"/>
      <c r="AH12" s="53" t="s">
        <v>110</v>
      </c>
      <c r="AI12" s="52"/>
      <c r="AJ12" s="52"/>
      <c r="AK12" s="53" t="s">
        <v>110</v>
      </c>
      <c r="AL12" s="52"/>
      <c r="AM12" s="52"/>
      <c r="AN12" s="53" t="s">
        <v>110</v>
      </c>
      <c r="AO12" s="52"/>
      <c r="AP12" s="52"/>
      <c r="AQ12" s="53" t="s">
        <v>110</v>
      </c>
      <c r="AR12" s="52"/>
      <c r="AS12" s="52"/>
      <c r="AT12" s="34"/>
      <c r="AU12" s="52"/>
      <c r="AV12" s="52"/>
      <c r="AW12" s="53" t="s">
        <v>110</v>
      </c>
      <c r="AX12" s="52"/>
      <c r="AY12" s="52"/>
      <c r="AZ12" s="53" t="s">
        <v>110</v>
      </c>
      <c r="BA12" s="52"/>
      <c r="BB12" s="52"/>
      <c r="BC12" s="53" t="s">
        <v>110</v>
      </c>
      <c r="BD12" s="52"/>
      <c r="BE12" s="52"/>
      <c r="BF12" s="53" t="s">
        <v>110</v>
      </c>
      <c r="BG12" s="52"/>
      <c r="BH12" s="52"/>
      <c r="BI12" s="53" t="s">
        <v>110</v>
      </c>
      <c r="BJ12" s="52"/>
    </row>
    <row r="13" spans="1:62" ht="27.95" customHeight="1">
      <c r="A13" s="150"/>
      <c r="B13" s="153"/>
      <c r="C13" s="156"/>
      <c r="D13" s="159"/>
      <c r="E13" s="159"/>
      <c r="F13" s="159"/>
      <c r="G13" s="159"/>
      <c r="H13" s="159"/>
      <c r="I13" s="162"/>
      <c r="J13" s="162"/>
      <c r="K13" s="183"/>
      <c r="L13" s="183"/>
      <c r="M13" s="67" t="s">
        <v>111</v>
      </c>
      <c r="N13" s="68" t="s">
        <v>112</v>
      </c>
      <c r="O13" s="52"/>
      <c r="P13" s="53" t="s">
        <v>109</v>
      </c>
      <c r="Q13" s="52"/>
      <c r="R13" s="52"/>
      <c r="S13" s="53" t="s">
        <v>110</v>
      </c>
      <c r="T13" s="52"/>
      <c r="U13" s="52"/>
      <c r="V13" s="53" t="s">
        <v>110</v>
      </c>
      <c r="W13" s="52"/>
      <c r="X13" s="52"/>
      <c r="Y13" s="53" t="s">
        <v>110</v>
      </c>
      <c r="Z13" s="52"/>
      <c r="AA13" s="52"/>
      <c r="AB13" s="53" t="s">
        <v>110</v>
      </c>
      <c r="AC13" s="52"/>
      <c r="AD13" s="52"/>
      <c r="AE13" s="53" t="s">
        <v>110</v>
      </c>
      <c r="AF13" s="52"/>
      <c r="AG13" s="52"/>
      <c r="AH13" s="53" t="s">
        <v>110</v>
      </c>
      <c r="AI13" s="52"/>
      <c r="AJ13" s="52"/>
      <c r="AK13" s="53" t="s">
        <v>110</v>
      </c>
      <c r="AL13" s="52"/>
      <c r="AM13" s="52"/>
      <c r="AN13" s="53" t="s">
        <v>110</v>
      </c>
      <c r="AO13" s="52"/>
      <c r="AP13" s="52"/>
      <c r="AQ13" s="53" t="s">
        <v>110</v>
      </c>
      <c r="AR13" s="52"/>
      <c r="AS13" s="52"/>
      <c r="AT13" s="34"/>
      <c r="AU13" s="52"/>
      <c r="AV13" s="52"/>
      <c r="AW13" s="53" t="s">
        <v>110</v>
      </c>
      <c r="AX13" s="52"/>
      <c r="AY13" s="52"/>
      <c r="AZ13" s="53" t="s">
        <v>110</v>
      </c>
      <c r="BA13" s="52"/>
      <c r="BB13" s="52"/>
      <c r="BC13" s="53" t="s">
        <v>110</v>
      </c>
      <c r="BD13" s="52"/>
      <c r="BE13" s="52"/>
      <c r="BF13" s="53" t="s">
        <v>110</v>
      </c>
      <c r="BG13" s="52"/>
      <c r="BH13" s="52"/>
      <c r="BI13" s="53" t="s">
        <v>110</v>
      </c>
      <c r="BJ13" s="52"/>
    </row>
    <row r="14" spans="1:62" ht="28.5" customHeight="1">
      <c r="A14" s="151"/>
      <c r="B14" s="154"/>
      <c r="C14" s="157"/>
      <c r="D14" s="160"/>
      <c r="E14" s="160"/>
      <c r="F14" s="160"/>
      <c r="G14" s="160"/>
      <c r="H14" s="160"/>
      <c r="I14" s="163"/>
      <c r="J14" s="163"/>
      <c r="K14" s="184"/>
      <c r="L14" s="184"/>
      <c r="M14" s="65" t="s">
        <v>113</v>
      </c>
      <c r="N14" s="66" t="s">
        <v>114</v>
      </c>
      <c r="O14" s="54"/>
      <c r="P14" s="56" t="s">
        <v>109</v>
      </c>
      <c r="Q14" s="54"/>
      <c r="R14" s="54"/>
      <c r="S14" s="56" t="s">
        <v>110</v>
      </c>
      <c r="T14" s="54"/>
      <c r="U14" s="54"/>
      <c r="V14" s="56" t="s">
        <v>110</v>
      </c>
      <c r="W14" s="54"/>
      <c r="X14" s="54"/>
      <c r="Y14" s="56" t="s">
        <v>110</v>
      </c>
      <c r="Z14" s="54"/>
      <c r="AA14" s="54"/>
      <c r="AB14" s="56" t="s">
        <v>110</v>
      </c>
      <c r="AC14" s="54"/>
      <c r="AD14" s="54"/>
      <c r="AE14" s="56" t="s">
        <v>110</v>
      </c>
      <c r="AF14" s="54"/>
      <c r="AG14" s="54"/>
      <c r="AH14" s="56" t="s">
        <v>110</v>
      </c>
      <c r="AI14" s="54"/>
      <c r="AJ14" s="54"/>
      <c r="AK14" s="56" t="s">
        <v>110</v>
      </c>
      <c r="AL14" s="54"/>
      <c r="AM14" s="54"/>
      <c r="AN14" s="56" t="s">
        <v>110</v>
      </c>
      <c r="AO14" s="54"/>
      <c r="AP14" s="54"/>
      <c r="AQ14" s="56" t="s">
        <v>110</v>
      </c>
      <c r="AR14" s="54"/>
      <c r="AS14" s="54"/>
      <c r="AT14" s="55"/>
      <c r="AU14" s="54"/>
      <c r="AV14" s="54"/>
      <c r="AW14" s="56" t="s">
        <v>110</v>
      </c>
      <c r="AX14" s="54"/>
      <c r="AY14" s="54"/>
      <c r="AZ14" s="56" t="s">
        <v>110</v>
      </c>
      <c r="BA14" s="54"/>
      <c r="BB14" s="54"/>
      <c r="BC14" s="56" t="s">
        <v>110</v>
      </c>
      <c r="BD14" s="54"/>
      <c r="BE14" s="54"/>
      <c r="BF14" s="56" t="s">
        <v>110</v>
      </c>
      <c r="BG14" s="54"/>
      <c r="BH14" s="54"/>
      <c r="BI14" s="56" t="s">
        <v>110</v>
      </c>
      <c r="BJ14" s="54"/>
    </row>
    <row r="15" spans="1:62" ht="27.95" customHeight="1">
      <c r="A15" s="168">
        <v>1</v>
      </c>
      <c r="B15" s="172" t="s">
        <v>115</v>
      </c>
      <c r="C15" s="172" t="s">
        <v>116</v>
      </c>
      <c r="D15" s="180" t="s">
        <v>117</v>
      </c>
      <c r="E15" s="170" t="s">
        <v>118</v>
      </c>
      <c r="F15" s="171" t="s">
        <v>119</v>
      </c>
      <c r="G15" s="172" t="s">
        <v>120</v>
      </c>
      <c r="H15" s="181" t="s">
        <v>121</v>
      </c>
      <c r="I15" s="181" t="s">
        <v>121</v>
      </c>
      <c r="J15" s="181"/>
      <c r="K15" s="128"/>
      <c r="L15" s="185"/>
      <c r="M15" s="30" t="s">
        <v>122</v>
      </c>
      <c r="N15" s="43"/>
      <c r="O15" s="34"/>
      <c r="P15" s="33"/>
      <c r="Q15" s="34"/>
      <c r="R15" s="34"/>
      <c r="S15" s="33"/>
      <c r="T15" s="34"/>
      <c r="U15" s="34"/>
      <c r="V15" s="33"/>
      <c r="W15" s="34"/>
      <c r="X15" s="34"/>
      <c r="Y15" s="33"/>
      <c r="Z15" s="34"/>
      <c r="AA15" s="34"/>
      <c r="AB15" s="33"/>
      <c r="AC15" s="34"/>
      <c r="AD15" s="34"/>
      <c r="AE15" s="33"/>
      <c r="AF15" s="34"/>
      <c r="AG15" s="34"/>
      <c r="AH15" s="33"/>
      <c r="AI15" s="34"/>
      <c r="AJ15" s="34"/>
      <c r="AK15" s="33"/>
      <c r="AL15" s="34"/>
      <c r="AM15" s="34"/>
      <c r="AN15" s="33"/>
      <c r="AO15" s="34"/>
      <c r="AP15" s="34"/>
      <c r="AQ15" s="33"/>
      <c r="AR15" s="34"/>
      <c r="AS15" s="34"/>
      <c r="AT15" s="34"/>
      <c r="AU15" s="34"/>
      <c r="AV15" s="34"/>
      <c r="AW15" s="33"/>
      <c r="AX15" s="34"/>
      <c r="AY15" s="34"/>
      <c r="AZ15" s="33"/>
      <c r="BA15" s="34"/>
      <c r="BB15" s="34"/>
      <c r="BC15" s="33"/>
      <c r="BD15" s="34"/>
      <c r="BE15" s="34"/>
      <c r="BF15" s="33"/>
      <c r="BG15" s="34"/>
      <c r="BH15" s="34"/>
      <c r="BI15" s="33"/>
      <c r="BJ15" s="34"/>
    </row>
    <row r="16" spans="1:62">
      <c r="A16" s="169"/>
      <c r="B16" s="173"/>
      <c r="C16" s="173"/>
      <c r="D16" s="148"/>
      <c r="E16" s="135"/>
      <c r="F16" s="140"/>
      <c r="G16" s="173"/>
      <c r="H16" s="164" t="s">
        <v>121</v>
      </c>
      <c r="I16" s="164" t="s">
        <v>121</v>
      </c>
      <c r="J16" s="164"/>
      <c r="K16" s="128"/>
      <c r="L16" s="128"/>
      <c r="M16" s="31" t="s">
        <v>123</v>
      </c>
      <c r="N16" s="44"/>
      <c r="O16" s="34"/>
      <c r="P16" s="33"/>
      <c r="Q16" s="34"/>
      <c r="R16" s="34"/>
      <c r="S16" s="33"/>
      <c r="T16" s="34"/>
      <c r="U16" s="34"/>
      <c r="V16" s="33"/>
      <c r="W16" s="34"/>
      <c r="X16" s="34"/>
      <c r="Y16" s="33"/>
      <c r="Z16" s="34"/>
      <c r="AA16" s="34"/>
      <c r="AB16" s="33"/>
      <c r="AC16" s="34"/>
      <c r="AD16" s="34"/>
      <c r="AE16" s="33"/>
      <c r="AF16" s="34"/>
      <c r="AG16" s="34"/>
      <c r="AH16" s="33"/>
      <c r="AI16" s="34"/>
      <c r="AJ16" s="34"/>
      <c r="AK16" s="33"/>
      <c r="AL16" s="34"/>
      <c r="AM16" s="34"/>
      <c r="AN16" s="33"/>
      <c r="AO16" s="34"/>
      <c r="AP16" s="34"/>
      <c r="AQ16" s="33"/>
      <c r="AR16" s="34"/>
      <c r="AS16" s="34"/>
      <c r="AT16" s="34"/>
      <c r="AU16" s="34"/>
      <c r="AV16" s="34"/>
      <c r="AW16" s="33"/>
      <c r="AX16" s="34"/>
      <c r="AY16" s="34"/>
      <c r="AZ16" s="33"/>
      <c r="BA16" s="34"/>
      <c r="BB16" s="34"/>
      <c r="BC16" s="33"/>
      <c r="BD16" s="34"/>
      <c r="BE16" s="34"/>
      <c r="BF16" s="33"/>
      <c r="BG16" s="34"/>
      <c r="BH16" s="34"/>
      <c r="BI16" s="33"/>
      <c r="BJ16" s="34"/>
    </row>
    <row r="17" spans="1:62">
      <c r="A17" s="169"/>
      <c r="B17" s="173"/>
      <c r="C17" s="173"/>
      <c r="D17" s="148"/>
      <c r="E17" s="135"/>
      <c r="F17" s="140"/>
      <c r="G17" s="173"/>
      <c r="H17" s="144" t="s">
        <v>121</v>
      </c>
      <c r="I17" s="144" t="s">
        <v>121</v>
      </c>
      <c r="J17" s="144"/>
      <c r="K17" s="128"/>
      <c r="L17" s="128"/>
      <c r="M17" s="110" t="s">
        <v>124</v>
      </c>
      <c r="N17" s="45"/>
      <c r="O17" s="34"/>
      <c r="P17" s="33"/>
      <c r="Q17" s="34"/>
      <c r="R17" s="34"/>
      <c r="S17" s="33"/>
      <c r="T17" s="34"/>
      <c r="U17" s="34"/>
      <c r="V17" s="33"/>
      <c r="W17" s="34"/>
      <c r="X17" s="34"/>
      <c r="Y17" s="33"/>
      <c r="Z17" s="34"/>
      <c r="AA17" s="34"/>
      <c r="AB17" s="33"/>
      <c r="AC17" s="34"/>
      <c r="AD17" s="34"/>
      <c r="AE17" s="33"/>
      <c r="AF17" s="34"/>
      <c r="AG17" s="34"/>
      <c r="AH17" s="33"/>
      <c r="AI17" s="34"/>
      <c r="AJ17" s="34"/>
      <c r="AK17" s="33"/>
      <c r="AL17" s="34"/>
      <c r="AM17" s="34"/>
      <c r="AN17" s="33"/>
      <c r="AO17" s="34"/>
      <c r="AP17" s="34"/>
      <c r="AQ17" s="33"/>
      <c r="AR17" s="34"/>
      <c r="AS17" s="34"/>
      <c r="AT17" s="34"/>
      <c r="AU17" s="34"/>
      <c r="AV17" s="34"/>
      <c r="AW17" s="33"/>
      <c r="AX17" s="34"/>
      <c r="AY17" s="34"/>
      <c r="AZ17" s="33"/>
      <c r="BA17" s="34"/>
      <c r="BB17" s="34"/>
      <c r="BC17" s="33"/>
      <c r="BD17" s="34"/>
      <c r="BE17" s="34"/>
      <c r="BF17" s="33"/>
      <c r="BG17" s="34"/>
      <c r="BH17" s="34"/>
      <c r="BI17" s="33"/>
      <c r="BJ17" s="34"/>
    </row>
    <row r="18" spans="1:62" ht="56.1" customHeight="1">
      <c r="A18" s="133">
        <v>2</v>
      </c>
      <c r="B18" s="135" t="s">
        <v>125</v>
      </c>
      <c r="C18" s="140" t="s">
        <v>126</v>
      </c>
      <c r="D18" s="148" t="s">
        <v>117</v>
      </c>
      <c r="E18" s="135" t="s">
        <v>118</v>
      </c>
      <c r="F18" s="135" t="s">
        <v>119</v>
      </c>
      <c r="G18" s="140" t="s">
        <v>127</v>
      </c>
      <c r="H18" s="130" t="s">
        <v>121</v>
      </c>
      <c r="I18" s="130" t="s">
        <v>121</v>
      </c>
      <c r="J18" s="130"/>
      <c r="K18" s="127"/>
      <c r="L18" s="127"/>
      <c r="M18" s="110" t="s">
        <v>122</v>
      </c>
      <c r="N18" s="1"/>
      <c r="O18" s="34"/>
      <c r="P18" s="33"/>
      <c r="Q18" s="34"/>
      <c r="R18" s="34"/>
      <c r="S18" s="33"/>
      <c r="T18" s="34"/>
      <c r="U18" s="34"/>
      <c r="V18" s="33"/>
      <c r="W18" s="34"/>
      <c r="X18" s="34"/>
      <c r="Y18" s="33"/>
      <c r="Z18" s="34"/>
      <c r="AA18" s="34"/>
      <c r="AB18" s="33"/>
      <c r="AC18" s="34"/>
      <c r="AD18" s="34"/>
      <c r="AE18" s="33"/>
      <c r="AF18" s="34"/>
      <c r="AG18" s="34"/>
      <c r="AH18" s="33"/>
      <c r="AI18" s="34"/>
      <c r="AJ18" s="34"/>
      <c r="AK18" s="33"/>
      <c r="AL18" s="34"/>
      <c r="AM18" s="34"/>
      <c r="AN18" s="33"/>
      <c r="AO18" s="34"/>
      <c r="AP18" s="34"/>
      <c r="AQ18" s="33"/>
      <c r="AR18" s="34"/>
      <c r="AS18" s="34"/>
      <c r="AT18" s="33"/>
      <c r="AU18" s="34"/>
      <c r="AV18" s="34"/>
      <c r="AW18" s="33"/>
      <c r="AX18" s="34"/>
      <c r="AY18" s="34"/>
      <c r="AZ18" s="33"/>
      <c r="BA18" s="34"/>
      <c r="BB18" s="34"/>
      <c r="BC18" s="33"/>
      <c r="BD18" s="34"/>
      <c r="BE18" s="34"/>
      <c r="BF18" s="33"/>
      <c r="BG18" s="34"/>
      <c r="BH18" s="34"/>
      <c r="BI18" s="33"/>
      <c r="BJ18" s="34"/>
    </row>
    <row r="19" spans="1:62">
      <c r="A19" s="133"/>
      <c r="B19" s="135"/>
      <c r="C19" s="140"/>
      <c r="D19" s="148"/>
      <c r="E19" s="135"/>
      <c r="F19" s="135"/>
      <c r="G19" s="140"/>
      <c r="H19" s="131" t="s">
        <v>121</v>
      </c>
      <c r="I19" s="131" t="s">
        <v>121</v>
      </c>
      <c r="J19" s="131"/>
      <c r="K19" s="128"/>
      <c r="L19" s="128"/>
      <c r="M19" s="110" t="s">
        <v>123</v>
      </c>
      <c r="N19" s="1"/>
      <c r="O19" s="34"/>
      <c r="P19" s="33"/>
      <c r="Q19" s="34"/>
      <c r="R19" s="34"/>
      <c r="S19" s="33"/>
      <c r="T19" s="34"/>
      <c r="U19" s="34"/>
      <c r="V19" s="33"/>
      <c r="W19" s="34"/>
      <c r="X19" s="34"/>
      <c r="Y19" s="33"/>
      <c r="Z19" s="34"/>
      <c r="AA19" s="34"/>
      <c r="AB19" s="33"/>
      <c r="AC19" s="34"/>
      <c r="AD19" s="34"/>
      <c r="AE19" s="33"/>
      <c r="AF19" s="34"/>
      <c r="AG19" s="34"/>
      <c r="AH19" s="33"/>
      <c r="AI19" s="34"/>
      <c r="AJ19" s="34"/>
      <c r="AK19" s="33"/>
      <c r="AL19" s="34"/>
      <c r="AM19" s="34"/>
      <c r="AN19" s="33"/>
      <c r="AO19" s="34"/>
      <c r="AP19" s="34"/>
      <c r="AQ19" s="33"/>
      <c r="AR19" s="34"/>
      <c r="AS19" s="34"/>
      <c r="AT19" s="33"/>
      <c r="AU19" s="34"/>
      <c r="AV19" s="34"/>
      <c r="AW19" s="33"/>
      <c r="AX19" s="34"/>
      <c r="AY19" s="34"/>
      <c r="AZ19" s="33"/>
      <c r="BA19" s="34"/>
      <c r="BB19" s="34"/>
      <c r="BC19" s="33"/>
      <c r="BD19" s="34"/>
      <c r="BE19" s="34"/>
      <c r="BF19" s="33"/>
      <c r="BG19" s="34"/>
      <c r="BH19" s="34"/>
      <c r="BI19" s="33"/>
      <c r="BJ19" s="34"/>
    </row>
    <row r="20" spans="1:62">
      <c r="A20" s="133"/>
      <c r="B20" s="135"/>
      <c r="C20" s="140"/>
      <c r="D20" s="148"/>
      <c r="E20" s="135"/>
      <c r="F20" s="135"/>
      <c r="G20" s="140"/>
      <c r="H20" s="132" t="s">
        <v>121</v>
      </c>
      <c r="I20" s="132" t="s">
        <v>121</v>
      </c>
      <c r="J20" s="132"/>
      <c r="K20" s="129"/>
      <c r="L20" s="129"/>
      <c r="M20" s="110" t="s">
        <v>124</v>
      </c>
      <c r="N20" s="1"/>
      <c r="O20" s="34"/>
      <c r="P20" s="33"/>
      <c r="Q20" s="34"/>
      <c r="R20" s="34"/>
      <c r="S20" s="33"/>
      <c r="T20" s="34"/>
      <c r="U20" s="34"/>
      <c r="V20" s="33"/>
      <c r="W20" s="34"/>
      <c r="X20" s="34"/>
      <c r="Y20" s="33"/>
      <c r="Z20" s="34"/>
      <c r="AA20" s="34"/>
      <c r="AB20" s="33"/>
      <c r="AC20" s="34"/>
      <c r="AD20" s="34"/>
      <c r="AE20" s="33"/>
      <c r="AF20" s="34"/>
      <c r="AG20" s="34"/>
      <c r="AH20" s="33"/>
      <c r="AI20" s="34"/>
      <c r="AJ20" s="34"/>
      <c r="AK20" s="33"/>
      <c r="AL20" s="34"/>
      <c r="AM20" s="34"/>
      <c r="AN20" s="33"/>
      <c r="AO20" s="34"/>
      <c r="AP20" s="34"/>
      <c r="AQ20" s="33"/>
      <c r="AR20" s="34"/>
      <c r="AS20" s="34"/>
      <c r="AT20" s="33"/>
      <c r="AU20" s="34"/>
      <c r="AV20" s="34"/>
      <c r="AW20" s="33"/>
      <c r="AX20" s="34"/>
      <c r="AY20" s="34"/>
      <c r="AZ20" s="33"/>
      <c r="BA20" s="34"/>
      <c r="BB20" s="34"/>
      <c r="BC20" s="33"/>
      <c r="BD20" s="34"/>
      <c r="BE20" s="34"/>
      <c r="BF20" s="33"/>
      <c r="BG20" s="34"/>
      <c r="BH20" s="34"/>
      <c r="BI20" s="33"/>
      <c r="BJ20" s="34"/>
    </row>
    <row r="21" spans="1:62" ht="27.95" customHeight="1">
      <c r="A21" s="133">
        <v>3</v>
      </c>
      <c r="B21" s="135" t="s">
        <v>128</v>
      </c>
      <c r="C21" s="140" t="s">
        <v>129</v>
      </c>
      <c r="D21" s="148" t="s">
        <v>117</v>
      </c>
      <c r="E21" s="135" t="s">
        <v>118</v>
      </c>
      <c r="F21" s="135" t="s">
        <v>119</v>
      </c>
      <c r="G21" s="140" t="s">
        <v>127</v>
      </c>
      <c r="H21" s="130" t="s">
        <v>130</v>
      </c>
      <c r="I21" s="130" t="s">
        <v>130</v>
      </c>
      <c r="J21" s="130"/>
      <c r="K21" s="127" t="s">
        <v>131</v>
      </c>
      <c r="L21" s="127" t="s">
        <v>130</v>
      </c>
      <c r="M21" s="110" t="s">
        <v>122</v>
      </c>
      <c r="N21" s="95" t="s">
        <v>132</v>
      </c>
      <c r="O21" s="34"/>
      <c r="P21" s="96">
        <v>72626</v>
      </c>
      <c r="Q21" s="34"/>
      <c r="R21" s="34"/>
      <c r="S21" s="96">
        <v>3291</v>
      </c>
      <c r="T21" s="34"/>
      <c r="U21" s="34"/>
      <c r="V21" s="96">
        <v>64693</v>
      </c>
      <c r="W21" s="34"/>
      <c r="X21" s="34"/>
      <c r="Y21" s="96">
        <f>P21-S21-V21</f>
        <v>4642</v>
      </c>
      <c r="Z21" s="34"/>
      <c r="AA21" s="34"/>
      <c r="AB21" s="96">
        <v>15561</v>
      </c>
      <c r="AC21" s="34"/>
      <c r="AD21" s="34"/>
      <c r="AE21" s="33">
        <f>P21-AB21</f>
        <v>57065</v>
      </c>
      <c r="AF21" s="34"/>
      <c r="AG21" s="34"/>
      <c r="AH21" s="96">
        <v>1660</v>
      </c>
      <c r="AI21" s="34"/>
      <c r="AJ21" s="34"/>
      <c r="AK21" s="33">
        <f>P21-AH21</f>
        <v>70966</v>
      </c>
      <c r="AL21" s="34"/>
      <c r="AM21" s="34"/>
      <c r="AN21" s="96">
        <v>113</v>
      </c>
      <c r="AO21" s="34"/>
      <c r="AP21" s="34"/>
      <c r="AQ21" s="33">
        <f>P21-AN21</f>
        <v>72513</v>
      </c>
      <c r="AR21" s="34"/>
      <c r="AS21" s="34"/>
      <c r="AT21" s="96">
        <v>16030</v>
      </c>
      <c r="AU21" s="34"/>
      <c r="AV21" s="34"/>
      <c r="AW21" s="33"/>
      <c r="AX21" s="34"/>
      <c r="AY21" s="34"/>
      <c r="AZ21" s="33"/>
      <c r="BA21" s="34"/>
      <c r="BB21" s="34"/>
      <c r="BC21" s="33"/>
      <c r="BD21" s="34"/>
      <c r="BE21" s="34"/>
      <c r="BF21" s="33"/>
      <c r="BG21" s="34"/>
      <c r="BH21" s="34"/>
      <c r="BI21" s="33"/>
      <c r="BJ21" s="34"/>
    </row>
    <row r="22" spans="1:62">
      <c r="A22" s="133"/>
      <c r="B22" s="135"/>
      <c r="C22" s="140"/>
      <c r="D22" s="148"/>
      <c r="E22" s="135"/>
      <c r="F22" s="135"/>
      <c r="G22" s="140"/>
      <c r="H22" s="131" t="s">
        <v>130</v>
      </c>
      <c r="I22" s="131" t="s">
        <v>130</v>
      </c>
      <c r="J22" s="131"/>
      <c r="K22" s="128"/>
      <c r="L22" s="128"/>
      <c r="M22" s="110" t="s">
        <v>123</v>
      </c>
      <c r="N22" s="95" t="s">
        <v>133</v>
      </c>
      <c r="O22" s="34"/>
      <c r="P22" s="96">
        <v>73006</v>
      </c>
      <c r="Q22" s="34"/>
      <c r="R22" s="34"/>
      <c r="S22" s="96">
        <v>3318</v>
      </c>
      <c r="T22" s="34"/>
      <c r="U22" s="34"/>
      <c r="V22" s="96">
        <v>65044</v>
      </c>
      <c r="W22" s="34"/>
      <c r="X22" s="34"/>
      <c r="Y22" s="96">
        <f t="shared" ref="Y22:Y23" si="0">P22-S22-V22</f>
        <v>4644</v>
      </c>
      <c r="Z22" s="34"/>
      <c r="AA22" s="34"/>
      <c r="AB22" s="96">
        <v>15362</v>
      </c>
      <c r="AC22" s="34"/>
      <c r="AD22" s="34"/>
      <c r="AE22" s="33">
        <f t="shared" ref="AE22:AE23" si="1">P22-AB22</f>
        <v>57644</v>
      </c>
      <c r="AF22" s="34"/>
      <c r="AG22" s="34"/>
      <c r="AH22" s="96">
        <v>1727</v>
      </c>
      <c r="AI22" s="34"/>
      <c r="AJ22" s="34"/>
      <c r="AK22" s="33">
        <f t="shared" ref="AK22:AK23" si="2">P22-AH22</f>
        <v>71279</v>
      </c>
      <c r="AL22" s="34"/>
      <c r="AM22" s="34"/>
      <c r="AN22" s="96">
        <v>121</v>
      </c>
      <c r="AO22" s="34"/>
      <c r="AP22" s="34"/>
      <c r="AQ22" s="33">
        <f t="shared" ref="AQ22:AQ23" si="3">P22-AN22</f>
        <v>72885</v>
      </c>
      <c r="AR22" s="34"/>
      <c r="AS22" s="34"/>
      <c r="AT22" s="96">
        <v>16519</v>
      </c>
      <c r="AU22" s="34"/>
      <c r="AV22" s="34"/>
      <c r="AW22" s="33"/>
      <c r="AX22" s="34"/>
      <c r="AY22" s="34"/>
      <c r="AZ22" s="33"/>
      <c r="BA22" s="34"/>
      <c r="BB22" s="34"/>
      <c r="BC22" s="33"/>
      <c r="BD22" s="34"/>
      <c r="BE22" s="34"/>
      <c r="BF22" s="33"/>
      <c r="BG22" s="34"/>
      <c r="BH22" s="34"/>
      <c r="BI22" s="33"/>
      <c r="BJ22" s="34"/>
    </row>
    <row r="23" spans="1:62">
      <c r="A23" s="133"/>
      <c r="B23" s="135"/>
      <c r="C23" s="140"/>
      <c r="D23" s="148"/>
      <c r="E23" s="135"/>
      <c r="F23" s="135"/>
      <c r="G23" s="140"/>
      <c r="H23" s="132" t="s">
        <v>130</v>
      </c>
      <c r="I23" s="132" t="s">
        <v>130</v>
      </c>
      <c r="J23" s="132"/>
      <c r="K23" s="129"/>
      <c r="L23" s="129"/>
      <c r="M23" s="110" t="s">
        <v>124</v>
      </c>
      <c r="N23" s="95" t="s">
        <v>134</v>
      </c>
      <c r="O23" s="34"/>
      <c r="P23" s="96">
        <v>72795</v>
      </c>
      <c r="Q23" s="34"/>
      <c r="R23" s="34"/>
      <c r="S23" s="96">
        <v>3270</v>
      </c>
      <c r="T23" s="34"/>
      <c r="U23" s="34"/>
      <c r="V23" s="96">
        <v>64938</v>
      </c>
      <c r="W23" s="34"/>
      <c r="X23" s="34"/>
      <c r="Y23" s="96">
        <f t="shared" si="0"/>
        <v>4587</v>
      </c>
      <c r="Z23" s="34"/>
      <c r="AA23" s="34"/>
      <c r="AB23" s="96">
        <v>15113</v>
      </c>
      <c r="AC23" s="34"/>
      <c r="AD23" s="34"/>
      <c r="AE23" s="33">
        <f t="shared" si="1"/>
        <v>57682</v>
      </c>
      <c r="AF23" s="34"/>
      <c r="AG23" s="34"/>
      <c r="AH23" s="96">
        <v>1701</v>
      </c>
      <c r="AI23" s="34"/>
      <c r="AJ23" s="34"/>
      <c r="AK23" s="33">
        <f t="shared" si="2"/>
        <v>71094</v>
      </c>
      <c r="AL23" s="34"/>
      <c r="AM23" s="34"/>
      <c r="AN23" s="96">
        <v>141</v>
      </c>
      <c r="AO23" s="34"/>
      <c r="AP23" s="34"/>
      <c r="AQ23" s="33">
        <f t="shared" si="3"/>
        <v>72654</v>
      </c>
      <c r="AR23" s="34"/>
      <c r="AS23" s="34"/>
      <c r="AT23" s="96">
        <v>16723</v>
      </c>
      <c r="AU23" s="34"/>
      <c r="AV23" s="34"/>
      <c r="AW23" s="33"/>
      <c r="AX23" s="34"/>
      <c r="AY23" s="34"/>
      <c r="AZ23" s="33"/>
      <c r="BA23" s="34"/>
      <c r="BB23" s="34"/>
      <c r="BC23" s="33"/>
      <c r="BD23" s="34"/>
      <c r="BE23" s="34"/>
      <c r="BF23" s="33"/>
      <c r="BG23" s="34"/>
      <c r="BH23" s="34"/>
      <c r="BI23" s="33"/>
      <c r="BJ23" s="34"/>
    </row>
    <row r="24" spans="1:62" ht="56.1" customHeight="1">
      <c r="A24" s="102">
        <v>4</v>
      </c>
      <c r="B24" s="106" t="s">
        <v>135</v>
      </c>
      <c r="C24" s="104" t="s">
        <v>136</v>
      </c>
      <c r="D24" s="106" t="s">
        <v>117</v>
      </c>
      <c r="E24" s="103" t="s">
        <v>137</v>
      </c>
      <c r="F24" s="79" t="s">
        <v>119</v>
      </c>
      <c r="G24" s="100" t="s">
        <v>127</v>
      </c>
      <c r="H24" s="72" t="s">
        <v>130</v>
      </c>
      <c r="I24" s="72" t="s">
        <v>130</v>
      </c>
      <c r="J24" s="75"/>
      <c r="K24" s="115"/>
      <c r="L24" s="115"/>
      <c r="M24" s="110" t="s">
        <v>138</v>
      </c>
      <c r="N24" s="1"/>
      <c r="O24" s="34"/>
      <c r="P24" s="33"/>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3"/>
      <c r="AU24" s="34"/>
      <c r="AV24" s="34"/>
      <c r="AW24" s="33"/>
      <c r="AX24" s="34"/>
      <c r="AY24" s="34"/>
      <c r="AZ24" s="33"/>
      <c r="BA24" s="34"/>
      <c r="BB24" s="34"/>
      <c r="BC24" s="33"/>
      <c r="BD24" s="34"/>
      <c r="BE24" s="34"/>
      <c r="BF24" s="33"/>
      <c r="BG24" s="34"/>
      <c r="BH24" s="34"/>
      <c r="BI24" s="33"/>
      <c r="BJ24" s="34"/>
    </row>
    <row r="25" spans="1:62" ht="27.95" customHeight="1">
      <c r="A25" s="102">
        <v>5</v>
      </c>
      <c r="B25" s="106" t="s">
        <v>139</v>
      </c>
      <c r="C25" s="104" t="s">
        <v>140</v>
      </c>
      <c r="D25" s="106" t="s">
        <v>141</v>
      </c>
      <c r="E25" s="103" t="s">
        <v>137</v>
      </c>
      <c r="F25" s="79" t="s">
        <v>119</v>
      </c>
      <c r="G25" s="100" t="s">
        <v>127</v>
      </c>
      <c r="H25" s="72" t="s">
        <v>130</v>
      </c>
      <c r="I25" s="72" t="s">
        <v>130</v>
      </c>
      <c r="J25" s="75"/>
      <c r="K25" s="115"/>
      <c r="L25" s="115"/>
      <c r="M25" s="110" t="s">
        <v>138</v>
      </c>
      <c r="N25" s="1"/>
      <c r="O25" s="34"/>
      <c r="P25" s="33"/>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3"/>
      <c r="AU25" s="34"/>
      <c r="AV25" s="34"/>
      <c r="AW25" s="33"/>
      <c r="AX25" s="34"/>
      <c r="AY25" s="34"/>
      <c r="AZ25" s="33"/>
      <c r="BA25" s="34"/>
      <c r="BB25" s="34"/>
      <c r="BC25" s="33"/>
      <c r="BD25" s="34"/>
      <c r="BE25" s="34"/>
      <c r="BF25" s="33"/>
      <c r="BG25" s="34"/>
      <c r="BH25" s="34"/>
      <c r="BI25" s="33"/>
      <c r="BJ25" s="34"/>
    </row>
    <row r="26" spans="1:62" ht="42" customHeight="1">
      <c r="A26" s="133">
        <v>6</v>
      </c>
      <c r="B26" s="135" t="s">
        <v>142</v>
      </c>
      <c r="C26" s="135" t="s">
        <v>143</v>
      </c>
      <c r="D26" s="135" t="s">
        <v>144</v>
      </c>
      <c r="E26" s="135" t="s">
        <v>118</v>
      </c>
      <c r="F26" s="135" t="s">
        <v>119</v>
      </c>
      <c r="G26" s="140" t="s">
        <v>127</v>
      </c>
      <c r="H26" s="130" t="s">
        <v>130</v>
      </c>
      <c r="I26" s="130" t="s">
        <v>130</v>
      </c>
      <c r="J26" s="143"/>
      <c r="K26" s="127" t="s">
        <v>131</v>
      </c>
      <c r="L26" s="127" t="s">
        <v>130</v>
      </c>
      <c r="M26" s="110" t="s">
        <v>122</v>
      </c>
      <c r="N26" s="95" t="s">
        <v>132</v>
      </c>
      <c r="O26" s="34"/>
      <c r="P26" s="96">
        <v>26418</v>
      </c>
      <c r="Q26" s="34"/>
      <c r="R26" s="34"/>
      <c r="S26" s="96">
        <v>640</v>
      </c>
      <c r="T26" s="34"/>
      <c r="U26" s="34"/>
      <c r="V26" s="33">
        <f>P26-S26-Y26</f>
        <v>24896</v>
      </c>
      <c r="W26" s="34"/>
      <c r="X26" s="34"/>
      <c r="Y26" s="96">
        <v>882</v>
      </c>
      <c r="Z26" s="34"/>
      <c r="AA26" s="34"/>
      <c r="AB26" s="96">
        <v>3471</v>
      </c>
      <c r="AC26" s="34"/>
      <c r="AD26" s="34"/>
      <c r="AE26" s="33">
        <f>P26-AB26</f>
        <v>22947</v>
      </c>
      <c r="AF26" s="34"/>
      <c r="AG26" s="34"/>
      <c r="AH26" s="96">
        <v>888</v>
      </c>
      <c r="AI26" s="34"/>
      <c r="AJ26" s="34"/>
      <c r="AK26" s="33">
        <f>P26-AH26</f>
        <v>25530</v>
      </c>
      <c r="AL26" s="34"/>
      <c r="AM26" s="34"/>
      <c r="AN26" s="96">
        <v>8</v>
      </c>
      <c r="AO26" s="34"/>
      <c r="AP26" s="34"/>
      <c r="AQ26" s="33">
        <f>P26-AN26</f>
        <v>26410</v>
      </c>
      <c r="AR26" s="34"/>
      <c r="AS26" s="34"/>
      <c r="AT26" s="96">
        <v>15241</v>
      </c>
      <c r="AU26" s="34"/>
      <c r="AV26" s="34"/>
      <c r="AW26" s="33"/>
      <c r="AX26" s="34"/>
      <c r="AY26" s="34"/>
      <c r="AZ26" s="33"/>
      <c r="BA26" s="34"/>
      <c r="BB26" s="34"/>
      <c r="BC26" s="33"/>
      <c r="BD26" s="34"/>
      <c r="BE26" s="34"/>
      <c r="BF26" s="33"/>
      <c r="BG26" s="34"/>
      <c r="BH26" s="34"/>
      <c r="BI26" s="33"/>
      <c r="BJ26" s="34"/>
    </row>
    <row r="27" spans="1:62">
      <c r="A27" s="133"/>
      <c r="B27" s="135"/>
      <c r="C27" s="135"/>
      <c r="D27" s="135"/>
      <c r="E27" s="135"/>
      <c r="F27" s="135"/>
      <c r="G27" s="140"/>
      <c r="H27" s="131" t="s">
        <v>130</v>
      </c>
      <c r="I27" s="131" t="s">
        <v>130</v>
      </c>
      <c r="J27" s="164"/>
      <c r="K27" s="128"/>
      <c r="L27" s="128"/>
      <c r="M27" s="110" t="s">
        <v>123</v>
      </c>
      <c r="N27" s="95" t="s">
        <v>133</v>
      </c>
      <c r="O27" s="34"/>
      <c r="P27" s="96">
        <v>27278</v>
      </c>
      <c r="Q27" s="34"/>
      <c r="R27" s="34"/>
      <c r="S27" s="96">
        <v>692</v>
      </c>
      <c r="T27" s="34"/>
      <c r="U27" s="34"/>
      <c r="V27" s="33">
        <f t="shared" ref="V27:V46" si="4">P27-S27-Y27</f>
        <v>25656</v>
      </c>
      <c r="W27" s="34"/>
      <c r="X27" s="34"/>
      <c r="Y27" s="96">
        <v>930</v>
      </c>
      <c r="Z27" s="34"/>
      <c r="AA27" s="34"/>
      <c r="AB27" s="96">
        <v>3506</v>
      </c>
      <c r="AC27" s="34"/>
      <c r="AD27" s="34"/>
      <c r="AE27" s="33">
        <f t="shared" ref="AE27:AE46" si="5">P27-AB27</f>
        <v>23772</v>
      </c>
      <c r="AF27" s="34"/>
      <c r="AG27" s="34"/>
      <c r="AH27" s="96">
        <v>933</v>
      </c>
      <c r="AI27" s="34"/>
      <c r="AJ27" s="34"/>
      <c r="AK27" s="33">
        <f t="shared" ref="AK27:AK46" si="6">P27-AH27</f>
        <v>26345</v>
      </c>
      <c r="AL27" s="34"/>
      <c r="AM27" s="34"/>
      <c r="AN27" s="96">
        <v>11</v>
      </c>
      <c r="AO27" s="34"/>
      <c r="AP27" s="34"/>
      <c r="AQ27" s="33">
        <f t="shared" ref="AQ27:AQ46" si="7">P27-AN27</f>
        <v>27267</v>
      </c>
      <c r="AR27" s="34"/>
      <c r="AS27" s="34"/>
      <c r="AT27" s="96">
        <v>15838</v>
      </c>
      <c r="AU27" s="34"/>
      <c r="AV27" s="34"/>
      <c r="AW27" s="33"/>
      <c r="AX27" s="34"/>
      <c r="AY27" s="34"/>
      <c r="AZ27" s="33"/>
      <c r="BA27" s="34"/>
      <c r="BB27" s="34"/>
      <c r="BC27" s="33"/>
      <c r="BD27" s="34"/>
      <c r="BE27" s="34"/>
      <c r="BF27" s="33"/>
      <c r="BG27" s="34"/>
      <c r="BH27" s="34"/>
      <c r="BI27" s="33"/>
      <c r="BJ27" s="34"/>
    </row>
    <row r="28" spans="1:62">
      <c r="A28" s="133"/>
      <c r="B28" s="135"/>
      <c r="C28" s="135"/>
      <c r="D28" s="135"/>
      <c r="E28" s="135"/>
      <c r="F28" s="135"/>
      <c r="G28" s="140"/>
      <c r="H28" s="132" t="s">
        <v>130</v>
      </c>
      <c r="I28" s="132" t="s">
        <v>130</v>
      </c>
      <c r="J28" s="144"/>
      <c r="K28" s="129"/>
      <c r="L28" s="129"/>
      <c r="M28" s="110" t="s">
        <v>124</v>
      </c>
      <c r="N28" s="95" t="s">
        <v>134</v>
      </c>
      <c r="O28" s="34"/>
      <c r="P28" s="96">
        <v>27346</v>
      </c>
      <c r="Q28" s="34"/>
      <c r="R28" s="34"/>
      <c r="S28" s="96">
        <v>625</v>
      </c>
      <c r="T28" s="34"/>
      <c r="U28" s="34"/>
      <c r="V28" s="33">
        <f t="shared" si="4"/>
        <v>25706</v>
      </c>
      <c r="W28" s="34"/>
      <c r="X28" s="34"/>
      <c r="Y28" s="96">
        <v>1015</v>
      </c>
      <c r="Z28" s="34"/>
      <c r="AA28" s="34"/>
      <c r="AB28" s="96">
        <v>3771</v>
      </c>
      <c r="AC28" s="34"/>
      <c r="AD28" s="34"/>
      <c r="AE28" s="33">
        <f t="shared" si="5"/>
        <v>23575</v>
      </c>
      <c r="AF28" s="34"/>
      <c r="AG28" s="34"/>
      <c r="AH28" s="96">
        <v>909</v>
      </c>
      <c r="AI28" s="34"/>
      <c r="AJ28" s="34"/>
      <c r="AK28" s="33">
        <f t="shared" si="6"/>
        <v>26437</v>
      </c>
      <c r="AL28" s="34"/>
      <c r="AM28" s="34"/>
      <c r="AN28" s="96">
        <v>10</v>
      </c>
      <c r="AO28" s="34"/>
      <c r="AP28" s="34"/>
      <c r="AQ28" s="33">
        <f t="shared" si="7"/>
        <v>27336</v>
      </c>
      <c r="AR28" s="34"/>
      <c r="AS28" s="34"/>
      <c r="AT28" s="96">
        <v>15767</v>
      </c>
      <c r="AU28" s="34"/>
      <c r="AV28" s="34"/>
      <c r="AW28" s="33"/>
      <c r="AX28" s="34"/>
      <c r="AY28" s="34"/>
      <c r="AZ28" s="33"/>
      <c r="BA28" s="34"/>
      <c r="BB28" s="34"/>
      <c r="BC28" s="33"/>
      <c r="BD28" s="34"/>
      <c r="BE28" s="34"/>
      <c r="BF28" s="33"/>
      <c r="BG28" s="34"/>
      <c r="BH28" s="34"/>
      <c r="BI28" s="33"/>
      <c r="BJ28" s="34"/>
    </row>
    <row r="29" spans="1:62" ht="42" customHeight="1">
      <c r="A29" s="133">
        <v>7</v>
      </c>
      <c r="B29" s="135" t="s">
        <v>145</v>
      </c>
      <c r="C29" s="135" t="s">
        <v>146</v>
      </c>
      <c r="D29" s="135" t="s">
        <v>144</v>
      </c>
      <c r="E29" s="135" t="s">
        <v>118</v>
      </c>
      <c r="F29" s="135" t="s">
        <v>119</v>
      </c>
      <c r="G29" s="140" t="s">
        <v>127</v>
      </c>
      <c r="H29" s="130" t="s">
        <v>130</v>
      </c>
      <c r="I29" s="130" t="s">
        <v>130</v>
      </c>
      <c r="J29" s="130"/>
      <c r="K29" s="127" t="s">
        <v>131</v>
      </c>
      <c r="L29" s="127" t="s">
        <v>130</v>
      </c>
      <c r="M29" s="110" t="s">
        <v>122</v>
      </c>
      <c r="N29" s="95" t="s">
        <v>132</v>
      </c>
      <c r="O29" s="34"/>
      <c r="P29" s="96">
        <v>11</v>
      </c>
      <c r="Q29" s="34"/>
      <c r="R29" s="34"/>
      <c r="S29" s="96">
        <v>0</v>
      </c>
      <c r="T29" s="34"/>
      <c r="U29" s="34"/>
      <c r="V29" s="33">
        <f t="shared" si="4"/>
        <v>11</v>
      </c>
      <c r="W29" s="34"/>
      <c r="X29" s="34"/>
      <c r="Y29" s="96">
        <v>0</v>
      </c>
      <c r="Z29" s="34"/>
      <c r="AA29" s="34"/>
      <c r="AB29" s="96">
        <v>0</v>
      </c>
      <c r="AC29" s="34"/>
      <c r="AD29" s="34"/>
      <c r="AE29" s="33">
        <f t="shared" si="5"/>
        <v>11</v>
      </c>
      <c r="AF29" s="34"/>
      <c r="AG29" s="34"/>
      <c r="AH29" s="96">
        <v>3</v>
      </c>
      <c r="AI29" s="34"/>
      <c r="AJ29" s="34"/>
      <c r="AK29" s="33">
        <f t="shared" si="6"/>
        <v>8</v>
      </c>
      <c r="AL29" s="34"/>
      <c r="AM29" s="34"/>
      <c r="AN29" s="96">
        <v>0</v>
      </c>
      <c r="AO29" s="34"/>
      <c r="AP29" s="34"/>
      <c r="AQ29" s="33">
        <f t="shared" si="7"/>
        <v>11</v>
      </c>
      <c r="AR29" s="34"/>
      <c r="AS29" s="34"/>
      <c r="AT29" s="96">
        <v>10</v>
      </c>
      <c r="AU29" s="34"/>
      <c r="AV29" s="34"/>
      <c r="AW29" s="33"/>
      <c r="AX29" s="34"/>
      <c r="AY29" s="34"/>
      <c r="AZ29" s="33"/>
      <c r="BA29" s="34"/>
      <c r="BB29" s="34"/>
      <c r="BC29" s="33"/>
      <c r="BD29" s="34"/>
      <c r="BE29" s="34"/>
      <c r="BF29" s="33"/>
      <c r="BG29" s="34"/>
      <c r="BH29" s="34"/>
      <c r="BI29" s="33"/>
      <c r="BJ29" s="34"/>
    </row>
    <row r="30" spans="1:62">
      <c r="A30" s="133"/>
      <c r="B30" s="135"/>
      <c r="C30" s="135"/>
      <c r="D30" s="135"/>
      <c r="E30" s="135"/>
      <c r="F30" s="135"/>
      <c r="G30" s="140"/>
      <c r="H30" s="131" t="s">
        <v>130</v>
      </c>
      <c r="I30" s="131" t="s">
        <v>130</v>
      </c>
      <c r="J30" s="131"/>
      <c r="K30" s="128"/>
      <c r="L30" s="128"/>
      <c r="M30" s="110" t="s">
        <v>123</v>
      </c>
      <c r="N30" s="95" t="s">
        <v>133</v>
      </c>
      <c r="O30" s="34"/>
      <c r="P30" s="96">
        <v>13</v>
      </c>
      <c r="Q30" s="34"/>
      <c r="R30" s="34"/>
      <c r="S30" s="96">
        <v>0</v>
      </c>
      <c r="T30" s="34"/>
      <c r="U30" s="34"/>
      <c r="V30" s="33">
        <f t="shared" si="4"/>
        <v>13</v>
      </c>
      <c r="W30" s="34"/>
      <c r="X30" s="34"/>
      <c r="Y30" s="96">
        <v>0</v>
      </c>
      <c r="Z30" s="34"/>
      <c r="AA30" s="34"/>
      <c r="AB30" s="96">
        <v>0</v>
      </c>
      <c r="AC30" s="34"/>
      <c r="AD30" s="34"/>
      <c r="AE30" s="33">
        <f t="shared" si="5"/>
        <v>13</v>
      </c>
      <c r="AF30" s="34"/>
      <c r="AG30" s="34"/>
      <c r="AH30" s="96">
        <v>3</v>
      </c>
      <c r="AI30" s="34"/>
      <c r="AJ30" s="34"/>
      <c r="AK30" s="33">
        <f t="shared" si="6"/>
        <v>10</v>
      </c>
      <c r="AL30" s="34"/>
      <c r="AM30" s="34"/>
      <c r="AN30" s="96">
        <v>0</v>
      </c>
      <c r="AO30" s="34"/>
      <c r="AP30" s="34"/>
      <c r="AQ30" s="33">
        <f t="shared" si="7"/>
        <v>13</v>
      </c>
      <c r="AR30" s="34"/>
      <c r="AS30" s="34"/>
      <c r="AT30" s="96">
        <v>11</v>
      </c>
      <c r="AU30" s="34"/>
      <c r="AV30" s="34"/>
      <c r="AW30" s="33"/>
      <c r="AX30" s="34"/>
      <c r="AY30" s="34"/>
      <c r="AZ30" s="33"/>
      <c r="BA30" s="34"/>
      <c r="BB30" s="34"/>
      <c r="BC30" s="33"/>
      <c r="BD30" s="34"/>
      <c r="BE30" s="34"/>
      <c r="BF30" s="33"/>
      <c r="BG30" s="34"/>
      <c r="BH30" s="34"/>
      <c r="BI30" s="33"/>
      <c r="BJ30" s="34"/>
    </row>
    <row r="31" spans="1:62">
      <c r="A31" s="133"/>
      <c r="B31" s="135"/>
      <c r="C31" s="135"/>
      <c r="D31" s="135"/>
      <c r="E31" s="135"/>
      <c r="F31" s="135"/>
      <c r="G31" s="140"/>
      <c r="H31" s="132" t="s">
        <v>130</v>
      </c>
      <c r="I31" s="132" t="s">
        <v>130</v>
      </c>
      <c r="J31" s="132"/>
      <c r="K31" s="129"/>
      <c r="L31" s="129"/>
      <c r="M31" s="110" t="s">
        <v>124</v>
      </c>
      <c r="N31" s="95" t="s">
        <v>134</v>
      </c>
      <c r="O31" s="34"/>
      <c r="P31" s="96">
        <v>8</v>
      </c>
      <c r="Q31" s="34"/>
      <c r="R31" s="34"/>
      <c r="S31" s="96">
        <v>0</v>
      </c>
      <c r="T31" s="34"/>
      <c r="U31" s="34"/>
      <c r="V31" s="33">
        <f t="shared" si="4"/>
        <v>7</v>
      </c>
      <c r="W31" s="34"/>
      <c r="X31" s="34"/>
      <c r="Y31" s="96">
        <v>1</v>
      </c>
      <c r="Z31" s="34"/>
      <c r="AA31" s="34"/>
      <c r="AB31" s="96">
        <v>1</v>
      </c>
      <c r="AC31" s="34"/>
      <c r="AD31" s="34"/>
      <c r="AE31" s="33">
        <f t="shared" si="5"/>
        <v>7</v>
      </c>
      <c r="AF31" s="34"/>
      <c r="AG31" s="34"/>
      <c r="AH31" s="96">
        <v>2</v>
      </c>
      <c r="AI31" s="34"/>
      <c r="AJ31" s="34"/>
      <c r="AK31" s="33">
        <f t="shared" si="6"/>
        <v>6</v>
      </c>
      <c r="AL31" s="34"/>
      <c r="AM31" s="34"/>
      <c r="AN31" s="96">
        <v>0</v>
      </c>
      <c r="AO31" s="34"/>
      <c r="AP31" s="34"/>
      <c r="AQ31" s="33">
        <f t="shared" si="7"/>
        <v>8</v>
      </c>
      <c r="AR31" s="34"/>
      <c r="AS31" s="34"/>
      <c r="AT31" s="96">
        <v>6</v>
      </c>
      <c r="AU31" s="34"/>
      <c r="AV31" s="34"/>
      <c r="AW31" s="33"/>
      <c r="AX31" s="34"/>
      <c r="AY31" s="34"/>
      <c r="AZ31" s="33"/>
      <c r="BA31" s="34"/>
      <c r="BB31" s="34"/>
      <c r="BC31" s="33"/>
      <c r="BD31" s="34"/>
      <c r="BE31" s="34"/>
      <c r="BF31" s="33"/>
      <c r="BG31" s="34"/>
      <c r="BH31" s="34"/>
      <c r="BI31" s="33"/>
      <c r="BJ31" s="34"/>
    </row>
    <row r="32" spans="1:62" ht="56.1" customHeight="1">
      <c r="A32" s="133">
        <v>8</v>
      </c>
      <c r="B32" s="135" t="s">
        <v>147</v>
      </c>
      <c r="C32" s="135" t="s">
        <v>148</v>
      </c>
      <c r="D32" s="135" t="s">
        <v>144</v>
      </c>
      <c r="E32" s="135" t="s">
        <v>118</v>
      </c>
      <c r="F32" s="135" t="s">
        <v>119</v>
      </c>
      <c r="G32" s="140" t="s">
        <v>127</v>
      </c>
      <c r="H32" s="130" t="s">
        <v>130</v>
      </c>
      <c r="I32" s="130" t="s">
        <v>130</v>
      </c>
      <c r="J32" s="130"/>
      <c r="K32" s="127" t="s">
        <v>131</v>
      </c>
      <c r="L32" s="127" t="s">
        <v>130</v>
      </c>
      <c r="M32" s="110" t="s">
        <v>122</v>
      </c>
      <c r="N32" s="95" t="s">
        <v>132</v>
      </c>
      <c r="O32" s="34"/>
      <c r="P32" s="96">
        <v>17407</v>
      </c>
      <c r="Q32" s="34"/>
      <c r="R32" s="34"/>
      <c r="S32" s="96">
        <v>398</v>
      </c>
      <c r="T32" s="34"/>
      <c r="U32" s="34"/>
      <c r="V32" s="33">
        <f t="shared" si="4"/>
        <v>16459</v>
      </c>
      <c r="W32" s="34"/>
      <c r="X32" s="34"/>
      <c r="Y32" s="96">
        <v>550</v>
      </c>
      <c r="Z32" s="34"/>
      <c r="AA32" s="34"/>
      <c r="AB32" s="96">
        <v>2273</v>
      </c>
      <c r="AC32" s="34"/>
      <c r="AD32" s="34"/>
      <c r="AE32" s="33">
        <f t="shared" si="5"/>
        <v>15134</v>
      </c>
      <c r="AF32" s="34"/>
      <c r="AG32" s="34"/>
      <c r="AH32" s="96">
        <v>606</v>
      </c>
      <c r="AI32" s="34"/>
      <c r="AJ32" s="34"/>
      <c r="AK32" s="33">
        <f t="shared" si="6"/>
        <v>16801</v>
      </c>
      <c r="AL32" s="34"/>
      <c r="AM32" s="34"/>
      <c r="AN32" s="96">
        <v>5</v>
      </c>
      <c r="AO32" s="34"/>
      <c r="AP32" s="34"/>
      <c r="AQ32" s="33">
        <f t="shared" si="7"/>
        <v>17402</v>
      </c>
      <c r="AR32" s="34"/>
      <c r="AS32" s="34"/>
      <c r="AT32" s="96">
        <v>11410</v>
      </c>
      <c r="AU32" s="34"/>
      <c r="AV32" s="34"/>
      <c r="AW32" s="33"/>
      <c r="AX32" s="34"/>
      <c r="AY32" s="34"/>
      <c r="AZ32" s="33"/>
      <c r="BA32" s="34"/>
      <c r="BB32" s="34"/>
      <c r="BC32" s="33"/>
      <c r="BD32" s="34"/>
      <c r="BE32" s="34"/>
      <c r="BF32" s="33"/>
      <c r="BG32" s="34"/>
      <c r="BH32" s="34"/>
      <c r="BI32" s="33"/>
      <c r="BJ32" s="34"/>
    </row>
    <row r="33" spans="1:62">
      <c r="A33" s="133"/>
      <c r="B33" s="135"/>
      <c r="C33" s="135"/>
      <c r="D33" s="135"/>
      <c r="E33" s="135"/>
      <c r="F33" s="135"/>
      <c r="G33" s="140"/>
      <c r="H33" s="131" t="s">
        <v>130</v>
      </c>
      <c r="I33" s="131" t="s">
        <v>130</v>
      </c>
      <c r="J33" s="131"/>
      <c r="K33" s="128"/>
      <c r="L33" s="128"/>
      <c r="M33" s="110" t="s">
        <v>123</v>
      </c>
      <c r="N33" s="95" t="s">
        <v>133</v>
      </c>
      <c r="O33" s="34"/>
      <c r="P33" s="96">
        <v>18189</v>
      </c>
      <c r="Q33" s="34"/>
      <c r="R33" s="34"/>
      <c r="S33" s="96">
        <v>453</v>
      </c>
      <c r="T33" s="34"/>
      <c r="U33" s="34"/>
      <c r="V33" s="33">
        <f t="shared" si="4"/>
        <v>17156</v>
      </c>
      <c r="W33" s="34"/>
      <c r="X33" s="34"/>
      <c r="Y33" s="96">
        <v>580</v>
      </c>
      <c r="Z33" s="34"/>
      <c r="AA33" s="34"/>
      <c r="AB33" s="96">
        <v>2322</v>
      </c>
      <c r="AC33" s="34"/>
      <c r="AD33" s="34"/>
      <c r="AE33" s="33">
        <f t="shared" si="5"/>
        <v>15867</v>
      </c>
      <c r="AF33" s="34"/>
      <c r="AG33" s="34"/>
      <c r="AH33" s="96">
        <v>649</v>
      </c>
      <c r="AI33" s="34"/>
      <c r="AJ33" s="34"/>
      <c r="AK33" s="33">
        <f t="shared" si="6"/>
        <v>17540</v>
      </c>
      <c r="AL33" s="34"/>
      <c r="AM33" s="34"/>
      <c r="AN33" s="96">
        <v>6</v>
      </c>
      <c r="AO33" s="34"/>
      <c r="AP33" s="34"/>
      <c r="AQ33" s="33">
        <f t="shared" si="7"/>
        <v>18183</v>
      </c>
      <c r="AR33" s="34"/>
      <c r="AS33" s="34"/>
      <c r="AT33" s="96">
        <v>12003</v>
      </c>
      <c r="AU33" s="34"/>
      <c r="AV33" s="34"/>
      <c r="AW33" s="33"/>
      <c r="AX33" s="34"/>
      <c r="AY33" s="34"/>
      <c r="AZ33" s="33"/>
      <c r="BA33" s="34"/>
      <c r="BB33" s="34"/>
      <c r="BC33" s="33"/>
      <c r="BD33" s="34"/>
      <c r="BE33" s="34"/>
      <c r="BF33" s="33"/>
      <c r="BG33" s="34"/>
      <c r="BH33" s="34"/>
      <c r="BI33" s="33"/>
      <c r="BJ33" s="34"/>
    </row>
    <row r="34" spans="1:62">
      <c r="A34" s="133"/>
      <c r="B34" s="135"/>
      <c r="C34" s="135"/>
      <c r="D34" s="135"/>
      <c r="E34" s="135"/>
      <c r="F34" s="135"/>
      <c r="G34" s="140"/>
      <c r="H34" s="132" t="s">
        <v>130</v>
      </c>
      <c r="I34" s="132" t="s">
        <v>130</v>
      </c>
      <c r="J34" s="132"/>
      <c r="K34" s="129"/>
      <c r="L34" s="129"/>
      <c r="M34" s="110" t="s">
        <v>124</v>
      </c>
      <c r="N34" s="95" t="s">
        <v>134</v>
      </c>
      <c r="O34" s="34"/>
      <c r="P34" s="96">
        <v>18262</v>
      </c>
      <c r="Q34" s="34"/>
      <c r="R34" s="34"/>
      <c r="S34" s="96">
        <v>389</v>
      </c>
      <c r="T34" s="34"/>
      <c r="U34" s="34"/>
      <c r="V34" s="33">
        <f t="shared" si="4"/>
        <v>17163</v>
      </c>
      <c r="W34" s="34"/>
      <c r="X34" s="34"/>
      <c r="Y34" s="96">
        <v>710</v>
      </c>
      <c r="Z34" s="34"/>
      <c r="AA34" s="34"/>
      <c r="AB34" s="96">
        <v>2705</v>
      </c>
      <c r="AC34" s="34"/>
      <c r="AD34" s="34"/>
      <c r="AE34" s="33">
        <f t="shared" si="5"/>
        <v>15557</v>
      </c>
      <c r="AF34" s="34"/>
      <c r="AG34" s="34"/>
      <c r="AH34" s="96">
        <v>620</v>
      </c>
      <c r="AI34" s="34"/>
      <c r="AJ34" s="34"/>
      <c r="AK34" s="33">
        <f t="shared" si="6"/>
        <v>17642</v>
      </c>
      <c r="AL34" s="34"/>
      <c r="AM34" s="34"/>
      <c r="AN34" s="96">
        <v>6</v>
      </c>
      <c r="AO34" s="34"/>
      <c r="AP34" s="34"/>
      <c r="AQ34" s="33">
        <f t="shared" si="7"/>
        <v>18256</v>
      </c>
      <c r="AR34" s="34"/>
      <c r="AS34" s="34"/>
      <c r="AT34" s="96">
        <v>11874</v>
      </c>
      <c r="AU34" s="34"/>
      <c r="AV34" s="34"/>
      <c r="AW34" s="33"/>
      <c r="AX34" s="34"/>
      <c r="AY34" s="34"/>
      <c r="AZ34" s="33"/>
      <c r="BA34" s="34"/>
      <c r="BB34" s="34"/>
      <c r="BC34" s="33"/>
      <c r="BD34" s="34"/>
      <c r="BE34" s="34"/>
      <c r="BF34" s="33"/>
      <c r="BG34" s="34"/>
      <c r="BH34" s="34"/>
      <c r="BI34" s="33"/>
      <c r="BJ34" s="34"/>
    </row>
    <row r="35" spans="1:62" ht="56.1" customHeight="1">
      <c r="A35" s="133">
        <v>9</v>
      </c>
      <c r="B35" s="135" t="s">
        <v>149</v>
      </c>
      <c r="C35" s="135" t="s">
        <v>150</v>
      </c>
      <c r="D35" s="135" t="s">
        <v>144</v>
      </c>
      <c r="E35" s="135" t="s">
        <v>118</v>
      </c>
      <c r="F35" s="135" t="s">
        <v>119</v>
      </c>
      <c r="G35" s="140" t="s">
        <v>127</v>
      </c>
      <c r="H35" s="130" t="s">
        <v>130</v>
      </c>
      <c r="I35" s="130" t="s">
        <v>130</v>
      </c>
      <c r="J35" s="130"/>
      <c r="K35" s="127" t="s">
        <v>131</v>
      </c>
      <c r="L35" s="127" t="s">
        <v>130</v>
      </c>
      <c r="M35" s="110" t="s">
        <v>122</v>
      </c>
      <c r="N35" s="95" t="s">
        <v>132</v>
      </c>
      <c r="O35" s="34"/>
      <c r="P35" s="96">
        <v>1334</v>
      </c>
      <c r="Q35" s="34"/>
      <c r="R35" s="34"/>
      <c r="S35" s="96">
        <v>69</v>
      </c>
      <c r="T35" s="34"/>
      <c r="U35" s="34"/>
      <c r="V35" s="33">
        <f t="shared" si="4"/>
        <v>1201</v>
      </c>
      <c r="W35" s="34"/>
      <c r="X35" s="34"/>
      <c r="Y35" s="96">
        <v>64</v>
      </c>
      <c r="Z35" s="34"/>
      <c r="AA35" s="34"/>
      <c r="AB35" s="96">
        <v>298</v>
      </c>
      <c r="AC35" s="34"/>
      <c r="AD35" s="34"/>
      <c r="AE35" s="33">
        <f t="shared" si="5"/>
        <v>1036</v>
      </c>
      <c r="AF35" s="34"/>
      <c r="AG35" s="34"/>
      <c r="AH35" s="96">
        <v>36</v>
      </c>
      <c r="AI35" s="34"/>
      <c r="AJ35" s="34"/>
      <c r="AK35" s="33">
        <f t="shared" si="6"/>
        <v>1298</v>
      </c>
      <c r="AL35" s="34"/>
      <c r="AM35" s="34"/>
      <c r="AN35" s="96">
        <v>0</v>
      </c>
      <c r="AO35" s="34"/>
      <c r="AP35" s="34"/>
      <c r="AQ35" s="33">
        <f t="shared" si="7"/>
        <v>1334</v>
      </c>
      <c r="AR35" s="34"/>
      <c r="AS35" s="34"/>
      <c r="AT35" s="96">
        <v>484</v>
      </c>
      <c r="AU35" s="34"/>
      <c r="AV35" s="34"/>
      <c r="AW35" s="33"/>
      <c r="AX35" s="34"/>
      <c r="AY35" s="34"/>
      <c r="AZ35" s="33"/>
      <c r="BA35" s="34"/>
      <c r="BB35" s="34"/>
      <c r="BC35" s="33"/>
      <c r="BD35" s="34"/>
      <c r="BE35" s="34"/>
      <c r="BF35" s="33"/>
      <c r="BG35" s="34"/>
      <c r="BH35" s="34"/>
      <c r="BI35" s="33"/>
      <c r="BJ35" s="34"/>
    </row>
    <row r="36" spans="1:62">
      <c r="A36" s="133"/>
      <c r="B36" s="135"/>
      <c r="C36" s="135"/>
      <c r="D36" s="135"/>
      <c r="E36" s="135"/>
      <c r="F36" s="135"/>
      <c r="G36" s="140"/>
      <c r="H36" s="131" t="s">
        <v>130</v>
      </c>
      <c r="I36" s="131" t="s">
        <v>130</v>
      </c>
      <c r="J36" s="131"/>
      <c r="K36" s="128"/>
      <c r="L36" s="128"/>
      <c r="M36" s="110" t="s">
        <v>123</v>
      </c>
      <c r="N36" s="95" t="s">
        <v>133</v>
      </c>
      <c r="O36" s="34"/>
      <c r="P36" s="96">
        <v>1379</v>
      </c>
      <c r="Q36" s="34"/>
      <c r="R36" s="34"/>
      <c r="S36" s="96">
        <v>59</v>
      </c>
      <c r="T36" s="34"/>
      <c r="U36" s="34"/>
      <c r="V36" s="33">
        <f t="shared" si="4"/>
        <v>1262</v>
      </c>
      <c r="W36" s="34"/>
      <c r="X36" s="34"/>
      <c r="Y36" s="96">
        <v>58</v>
      </c>
      <c r="Z36" s="34"/>
      <c r="AA36" s="34"/>
      <c r="AB36" s="96">
        <v>284</v>
      </c>
      <c r="AC36" s="34"/>
      <c r="AD36" s="34"/>
      <c r="AE36" s="33">
        <f t="shared" si="5"/>
        <v>1095</v>
      </c>
      <c r="AF36" s="34"/>
      <c r="AG36" s="34"/>
      <c r="AH36" s="96">
        <v>42</v>
      </c>
      <c r="AI36" s="34"/>
      <c r="AJ36" s="34"/>
      <c r="AK36" s="33">
        <f t="shared" si="6"/>
        <v>1337</v>
      </c>
      <c r="AL36" s="34"/>
      <c r="AM36" s="34"/>
      <c r="AN36" s="96">
        <v>0</v>
      </c>
      <c r="AO36" s="34"/>
      <c r="AP36" s="34"/>
      <c r="AQ36" s="33">
        <f t="shared" si="7"/>
        <v>1379</v>
      </c>
      <c r="AR36" s="34"/>
      <c r="AS36" s="34"/>
      <c r="AT36" s="96">
        <v>491</v>
      </c>
      <c r="AU36" s="34"/>
      <c r="AV36" s="34"/>
      <c r="AW36" s="33"/>
      <c r="AX36" s="34"/>
      <c r="AY36" s="34"/>
      <c r="AZ36" s="33"/>
      <c r="BA36" s="34"/>
      <c r="BB36" s="34"/>
      <c r="BC36" s="33"/>
      <c r="BD36" s="34"/>
      <c r="BE36" s="34"/>
      <c r="BF36" s="33"/>
      <c r="BG36" s="34"/>
      <c r="BH36" s="34"/>
      <c r="BI36" s="33"/>
      <c r="BJ36" s="34"/>
    </row>
    <row r="37" spans="1:62">
      <c r="A37" s="133"/>
      <c r="B37" s="135"/>
      <c r="C37" s="135"/>
      <c r="D37" s="135"/>
      <c r="E37" s="135"/>
      <c r="F37" s="135"/>
      <c r="G37" s="140"/>
      <c r="H37" s="132" t="s">
        <v>130</v>
      </c>
      <c r="I37" s="132" t="s">
        <v>130</v>
      </c>
      <c r="J37" s="132"/>
      <c r="K37" s="129"/>
      <c r="L37" s="129"/>
      <c r="M37" s="110" t="s">
        <v>124</v>
      </c>
      <c r="N37" s="95" t="s">
        <v>134</v>
      </c>
      <c r="O37" s="34"/>
      <c r="P37" s="96">
        <v>1324</v>
      </c>
      <c r="Q37" s="34"/>
      <c r="R37" s="34"/>
      <c r="S37" s="96">
        <v>57</v>
      </c>
      <c r="T37" s="34"/>
      <c r="U37" s="34"/>
      <c r="V37" s="33">
        <f t="shared" si="4"/>
        <v>1209</v>
      </c>
      <c r="W37" s="34"/>
      <c r="X37" s="34"/>
      <c r="Y37" s="96">
        <v>58</v>
      </c>
      <c r="Z37" s="34"/>
      <c r="AA37" s="34"/>
      <c r="AB37" s="96">
        <v>272</v>
      </c>
      <c r="AC37" s="34"/>
      <c r="AD37" s="34"/>
      <c r="AE37" s="33">
        <f t="shared" si="5"/>
        <v>1052</v>
      </c>
      <c r="AF37" s="34"/>
      <c r="AG37" s="34"/>
      <c r="AH37" s="96">
        <v>45</v>
      </c>
      <c r="AI37" s="34"/>
      <c r="AJ37" s="34"/>
      <c r="AK37" s="33">
        <f t="shared" si="6"/>
        <v>1279</v>
      </c>
      <c r="AL37" s="34"/>
      <c r="AM37" s="34"/>
      <c r="AN37" s="96">
        <v>1</v>
      </c>
      <c r="AO37" s="34"/>
      <c r="AP37" s="34"/>
      <c r="AQ37" s="33">
        <f t="shared" si="7"/>
        <v>1323</v>
      </c>
      <c r="AR37" s="34"/>
      <c r="AS37" s="34"/>
      <c r="AT37" s="96">
        <v>450</v>
      </c>
      <c r="AU37" s="34"/>
      <c r="AV37" s="34"/>
      <c r="AW37" s="33"/>
      <c r="AX37" s="34"/>
      <c r="AY37" s="34"/>
      <c r="AZ37" s="33"/>
      <c r="BA37" s="34"/>
      <c r="BB37" s="34"/>
      <c r="BC37" s="33"/>
      <c r="BD37" s="34"/>
      <c r="BE37" s="34"/>
      <c r="BF37" s="33"/>
      <c r="BG37" s="34"/>
      <c r="BH37" s="34"/>
      <c r="BI37" s="33"/>
      <c r="BJ37" s="34"/>
    </row>
    <row r="38" spans="1:62" ht="27.95" customHeight="1">
      <c r="A38" s="133">
        <v>10</v>
      </c>
      <c r="B38" s="135" t="s">
        <v>151</v>
      </c>
      <c r="C38" s="135" t="s">
        <v>152</v>
      </c>
      <c r="D38" s="135" t="s">
        <v>144</v>
      </c>
      <c r="E38" s="135" t="s">
        <v>118</v>
      </c>
      <c r="F38" s="135" t="s">
        <v>119</v>
      </c>
      <c r="G38" s="140" t="s">
        <v>127</v>
      </c>
      <c r="H38" s="130" t="s">
        <v>130</v>
      </c>
      <c r="I38" s="130" t="s">
        <v>130</v>
      </c>
      <c r="J38" s="130"/>
      <c r="K38" s="127" t="s">
        <v>131</v>
      </c>
      <c r="L38" s="127" t="s">
        <v>130</v>
      </c>
      <c r="M38" s="110" t="s">
        <v>122</v>
      </c>
      <c r="N38" s="95" t="s">
        <v>132</v>
      </c>
      <c r="O38" s="34"/>
      <c r="P38" s="96">
        <v>266</v>
      </c>
      <c r="Q38" s="34"/>
      <c r="R38" s="34"/>
      <c r="S38" s="96">
        <v>4</v>
      </c>
      <c r="T38" s="34"/>
      <c r="U38" s="34"/>
      <c r="V38" s="33">
        <f t="shared" si="4"/>
        <v>251</v>
      </c>
      <c r="W38" s="34"/>
      <c r="X38" s="34"/>
      <c r="Y38" s="96">
        <v>11</v>
      </c>
      <c r="Z38" s="34"/>
      <c r="AA38" s="34"/>
      <c r="AB38" s="96">
        <v>35</v>
      </c>
      <c r="AC38" s="34"/>
      <c r="AD38" s="34"/>
      <c r="AE38" s="33">
        <f t="shared" si="5"/>
        <v>231</v>
      </c>
      <c r="AF38" s="34"/>
      <c r="AG38" s="34"/>
      <c r="AH38" s="96">
        <v>2</v>
      </c>
      <c r="AI38" s="34"/>
      <c r="AJ38" s="34"/>
      <c r="AK38" s="33">
        <f t="shared" si="6"/>
        <v>264</v>
      </c>
      <c r="AL38" s="34"/>
      <c r="AM38" s="34"/>
      <c r="AN38" s="96">
        <v>0</v>
      </c>
      <c r="AO38" s="34"/>
      <c r="AP38" s="34"/>
      <c r="AQ38" s="33">
        <f t="shared" si="7"/>
        <v>266</v>
      </c>
      <c r="AR38" s="34"/>
      <c r="AS38" s="34"/>
      <c r="AT38" s="96">
        <v>103</v>
      </c>
      <c r="AU38" s="34"/>
      <c r="AV38" s="34"/>
      <c r="AW38" s="33"/>
      <c r="AX38" s="34"/>
      <c r="AY38" s="34"/>
      <c r="AZ38" s="33"/>
      <c r="BA38" s="34"/>
      <c r="BB38" s="34"/>
      <c r="BC38" s="33"/>
      <c r="BD38" s="34"/>
      <c r="BE38" s="34"/>
      <c r="BF38" s="33"/>
      <c r="BG38" s="34"/>
      <c r="BH38" s="34"/>
      <c r="BI38" s="33"/>
      <c r="BJ38" s="34"/>
    </row>
    <row r="39" spans="1:62">
      <c r="A39" s="133"/>
      <c r="B39" s="135"/>
      <c r="C39" s="135"/>
      <c r="D39" s="135"/>
      <c r="E39" s="135"/>
      <c r="F39" s="135"/>
      <c r="G39" s="140"/>
      <c r="H39" s="131" t="s">
        <v>130</v>
      </c>
      <c r="I39" s="131" t="s">
        <v>130</v>
      </c>
      <c r="J39" s="131"/>
      <c r="K39" s="128"/>
      <c r="L39" s="128"/>
      <c r="M39" s="110" t="s">
        <v>123</v>
      </c>
      <c r="N39" s="95" t="s">
        <v>133</v>
      </c>
      <c r="O39" s="34"/>
      <c r="P39" s="96">
        <v>233</v>
      </c>
      <c r="Q39" s="34"/>
      <c r="R39" s="34"/>
      <c r="S39" s="96">
        <v>1</v>
      </c>
      <c r="T39" s="34"/>
      <c r="U39" s="34"/>
      <c r="V39" s="33">
        <f t="shared" si="4"/>
        <v>227</v>
      </c>
      <c r="W39" s="34"/>
      <c r="X39" s="34"/>
      <c r="Y39" s="96">
        <v>5</v>
      </c>
      <c r="Z39" s="34"/>
      <c r="AA39" s="34"/>
      <c r="AB39" s="96">
        <v>28</v>
      </c>
      <c r="AC39" s="34"/>
      <c r="AD39" s="34"/>
      <c r="AE39" s="33">
        <f t="shared" si="5"/>
        <v>205</v>
      </c>
      <c r="AF39" s="34"/>
      <c r="AG39" s="34"/>
      <c r="AH39" s="96">
        <v>2</v>
      </c>
      <c r="AI39" s="34"/>
      <c r="AJ39" s="34"/>
      <c r="AK39" s="33">
        <f t="shared" si="6"/>
        <v>231</v>
      </c>
      <c r="AL39" s="34"/>
      <c r="AM39" s="34"/>
      <c r="AN39" s="96">
        <v>0</v>
      </c>
      <c r="AO39" s="34"/>
      <c r="AP39" s="34"/>
      <c r="AQ39" s="33">
        <f t="shared" si="7"/>
        <v>233</v>
      </c>
      <c r="AR39" s="34"/>
      <c r="AS39" s="34"/>
      <c r="AT39" s="96">
        <v>94</v>
      </c>
      <c r="AU39" s="34"/>
      <c r="AV39" s="34"/>
      <c r="AW39" s="33"/>
      <c r="AX39" s="34"/>
      <c r="AY39" s="34"/>
      <c r="AZ39" s="33"/>
      <c r="BA39" s="34"/>
      <c r="BB39" s="34"/>
      <c r="BC39" s="33"/>
      <c r="BD39" s="34"/>
      <c r="BE39" s="34"/>
      <c r="BF39" s="33"/>
      <c r="BG39" s="34"/>
      <c r="BH39" s="34"/>
      <c r="BI39" s="33"/>
      <c r="BJ39" s="34"/>
    </row>
    <row r="40" spans="1:62">
      <c r="A40" s="133"/>
      <c r="B40" s="135"/>
      <c r="C40" s="135"/>
      <c r="D40" s="135"/>
      <c r="E40" s="135"/>
      <c r="F40" s="135"/>
      <c r="G40" s="140"/>
      <c r="H40" s="132" t="s">
        <v>130</v>
      </c>
      <c r="I40" s="132" t="s">
        <v>130</v>
      </c>
      <c r="J40" s="132"/>
      <c r="K40" s="129"/>
      <c r="L40" s="129"/>
      <c r="M40" s="110" t="s">
        <v>124</v>
      </c>
      <c r="N40" s="95" t="s">
        <v>134</v>
      </c>
      <c r="O40" s="34"/>
      <c r="P40" s="96">
        <v>249</v>
      </c>
      <c r="Q40" s="34"/>
      <c r="R40" s="34"/>
      <c r="S40" s="96">
        <v>3</v>
      </c>
      <c r="T40" s="34"/>
      <c r="U40" s="34"/>
      <c r="V40" s="33">
        <f t="shared" si="4"/>
        <v>242</v>
      </c>
      <c r="W40" s="34"/>
      <c r="X40" s="34"/>
      <c r="Y40" s="96">
        <v>4</v>
      </c>
      <c r="Z40" s="34"/>
      <c r="AA40" s="34"/>
      <c r="AB40" s="96">
        <v>32</v>
      </c>
      <c r="AC40" s="34"/>
      <c r="AD40" s="34"/>
      <c r="AE40" s="33">
        <f t="shared" si="5"/>
        <v>217</v>
      </c>
      <c r="AF40" s="34"/>
      <c r="AG40" s="34"/>
      <c r="AH40" s="96">
        <v>2</v>
      </c>
      <c r="AI40" s="34"/>
      <c r="AJ40" s="34"/>
      <c r="AK40" s="33">
        <f t="shared" si="6"/>
        <v>247</v>
      </c>
      <c r="AL40" s="34"/>
      <c r="AM40" s="34"/>
      <c r="AN40" s="96">
        <v>1</v>
      </c>
      <c r="AO40" s="34"/>
      <c r="AP40" s="34"/>
      <c r="AQ40" s="33">
        <f t="shared" si="7"/>
        <v>248</v>
      </c>
      <c r="AR40" s="34"/>
      <c r="AS40" s="34"/>
      <c r="AT40" s="96">
        <v>98</v>
      </c>
      <c r="AU40" s="34"/>
      <c r="AV40" s="34"/>
      <c r="AW40" s="33"/>
      <c r="AX40" s="34"/>
      <c r="AY40" s="34"/>
      <c r="AZ40" s="33"/>
      <c r="BA40" s="34"/>
      <c r="BB40" s="34"/>
      <c r="BC40" s="33"/>
      <c r="BD40" s="34"/>
      <c r="BE40" s="34"/>
      <c r="BF40" s="33"/>
      <c r="BG40" s="34"/>
      <c r="BH40" s="34"/>
      <c r="BI40" s="33"/>
      <c r="BJ40" s="34"/>
    </row>
    <row r="41" spans="1:62" ht="42" customHeight="1">
      <c r="A41" s="133">
        <v>11</v>
      </c>
      <c r="B41" s="135" t="s">
        <v>153</v>
      </c>
      <c r="C41" s="135" t="s">
        <v>154</v>
      </c>
      <c r="D41" s="135" t="s">
        <v>144</v>
      </c>
      <c r="E41" s="135" t="s">
        <v>118</v>
      </c>
      <c r="F41" s="135" t="s">
        <v>119</v>
      </c>
      <c r="G41" s="140" t="s">
        <v>127</v>
      </c>
      <c r="H41" s="130" t="s">
        <v>130</v>
      </c>
      <c r="I41" s="130" t="s">
        <v>130</v>
      </c>
      <c r="J41" s="130"/>
      <c r="K41" s="127" t="s">
        <v>131</v>
      </c>
      <c r="L41" s="127" t="s">
        <v>130</v>
      </c>
      <c r="M41" s="110" t="s">
        <v>122</v>
      </c>
      <c r="N41" s="95" t="s">
        <v>132</v>
      </c>
      <c r="O41" s="34"/>
      <c r="P41" s="96">
        <v>80</v>
      </c>
      <c r="Q41" s="34"/>
      <c r="R41" s="34"/>
      <c r="S41" s="96">
        <v>0</v>
      </c>
      <c r="T41" s="34"/>
      <c r="U41" s="34"/>
      <c r="V41" s="33">
        <f t="shared" si="4"/>
        <v>75</v>
      </c>
      <c r="W41" s="34"/>
      <c r="X41" s="34"/>
      <c r="Y41" s="96">
        <v>5</v>
      </c>
      <c r="Z41" s="34"/>
      <c r="AA41" s="34"/>
      <c r="AB41" s="96">
        <v>11</v>
      </c>
      <c r="AC41" s="34"/>
      <c r="AD41" s="34"/>
      <c r="AE41" s="33">
        <f t="shared" si="5"/>
        <v>69</v>
      </c>
      <c r="AF41" s="34"/>
      <c r="AG41" s="34"/>
      <c r="AH41" s="96">
        <v>2</v>
      </c>
      <c r="AI41" s="34"/>
      <c r="AJ41" s="34"/>
      <c r="AK41" s="33">
        <f t="shared" si="6"/>
        <v>78</v>
      </c>
      <c r="AL41" s="34"/>
      <c r="AM41" s="34"/>
      <c r="AN41" s="96">
        <v>0</v>
      </c>
      <c r="AO41" s="34"/>
      <c r="AP41" s="34"/>
      <c r="AQ41" s="33">
        <f t="shared" si="7"/>
        <v>80</v>
      </c>
      <c r="AR41" s="34"/>
      <c r="AS41" s="34"/>
      <c r="AT41" s="96">
        <v>30</v>
      </c>
      <c r="AU41" s="34"/>
      <c r="AV41" s="34"/>
      <c r="AW41" s="33"/>
      <c r="AX41" s="34"/>
      <c r="AY41" s="34"/>
      <c r="AZ41" s="33"/>
      <c r="BA41" s="34"/>
      <c r="BB41" s="34"/>
      <c r="BC41" s="33"/>
      <c r="BD41" s="34"/>
      <c r="BE41" s="34"/>
      <c r="BF41" s="33"/>
      <c r="BG41" s="34"/>
      <c r="BH41" s="34"/>
      <c r="BI41" s="33"/>
      <c r="BJ41" s="34"/>
    </row>
    <row r="42" spans="1:62">
      <c r="A42" s="133"/>
      <c r="B42" s="135"/>
      <c r="C42" s="135"/>
      <c r="D42" s="135"/>
      <c r="E42" s="135"/>
      <c r="F42" s="135"/>
      <c r="G42" s="140"/>
      <c r="H42" s="131" t="s">
        <v>130</v>
      </c>
      <c r="I42" s="131" t="s">
        <v>130</v>
      </c>
      <c r="J42" s="131"/>
      <c r="K42" s="128"/>
      <c r="L42" s="128"/>
      <c r="M42" s="110" t="s">
        <v>123</v>
      </c>
      <c r="N42" s="95" t="s">
        <v>133</v>
      </c>
      <c r="O42" s="34"/>
      <c r="P42" s="96">
        <v>88</v>
      </c>
      <c r="Q42" s="34"/>
      <c r="R42" s="34"/>
      <c r="S42" s="96">
        <v>0</v>
      </c>
      <c r="T42" s="34"/>
      <c r="U42" s="34"/>
      <c r="V42" s="33">
        <f t="shared" si="4"/>
        <v>83</v>
      </c>
      <c r="W42" s="34"/>
      <c r="X42" s="34"/>
      <c r="Y42" s="96">
        <v>5</v>
      </c>
      <c r="Z42" s="34"/>
      <c r="AA42" s="34"/>
      <c r="AB42" s="96">
        <v>12</v>
      </c>
      <c r="AC42" s="34"/>
      <c r="AD42" s="34"/>
      <c r="AE42" s="33">
        <f t="shared" si="5"/>
        <v>76</v>
      </c>
      <c r="AF42" s="34"/>
      <c r="AG42" s="34"/>
      <c r="AH42" s="96">
        <v>1</v>
      </c>
      <c r="AI42" s="34"/>
      <c r="AJ42" s="34"/>
      <c r="AK42" s="33">
        <f t="shared" si="6"/>
        <v>87</v>
      </c>
      <c r="AL42" s="34"/>
      <c r="AM42" s="34"/>
      <c r="AN42" s="96">
        <v>0</v>
      </c>
      <c r="AO42" s="34"/>
      <c r="AP42" s="34"/>
      <c r="AQ42" s="33">
        <f t="shared" si="7"/>
        <v>88</v>
      </c>
      <c r="AR42" s="34"/>
      <c r="AS42" s="34"/>
      <c r="AT42" s="96">
        <v>35</v>
      </c>
      <c r="AU42" s="34"/>
      <c r="AV42" s="34"/>
      <c r="AW42" s="33"/>
      <c r="AX42" s="34"/>
      <c r="AY42" s="34"/>
      <c r="AZ42" s="33"/>
      <c r="BA42" s="34"/>
      <c r="BB42" s="34"/>
      <c r="BC42" s="33"/>
      <c r="BD42" s="34"/>
      <c r="BE42" s="34"/>
      <c r="BF42" s="33"/>
      <c r="BG42" s="34"/>
      <c r="BH42" s="34"/>
      <c r="BI42" s="33"/>
      <c r="BJ42" s="34"/>
    </row>
    <row r="43" spans="1:62">
      <c r="A43" s="133"/>
      <c r="B43" s="135"/>
      <c r="C43" s="135"/>
      <c r="D43" s="135"/>
      <c r="E43" s="135"/>
      <c r="F43" s="135"/>
      <c r="G43" s="140"/>
      <c r="H43" s="132" t="s">
        <v>130</v>
      </c>
      <c r="I43" s="132" t="s">
        <v>130</v>
      </c>
      <c r="J43" s="132"/>
      <c r="K43" s="129"/>
      <c r="L43" s="129"/>
      <c r="M43" s="110" t="s">
        <v>124</v>
      </c>
      <c r="N43" s="95" t="s">
        <v>134</v>
      </c>
      <c r="O43" s="34"/>
      <c r="P43" s="96">
        <v>77</v>
      </c>
      <c r="Q43" s="34"/>
      <c r="R43" s="34"/>
      <c r="S43" s="96">
        <v>0</v>
      </c>
      <c r="T43" s="34"/>
      <c r="U43" s="34"/>
      <c r="V43" s="33">
        <f t="shared" si="4"/>
        <v>76</v>
      </c>
      <c r="W43" s="34"/>
      <c r="X43" s="34"/>
      <c r="Y43" s="96">
        <v>1</v>
      </c>
      <c r="Z43" s="34"/>
      <c r="AA43" s="34"/>
      <c r="AB43" s="96">
        <v>8</v>
      </c>
      <c r="AC43" s="34"/>
      <c r="AD43" s="34"/>
      <c r="AE43" s="33">
        <f t="shared" si="5"/>
        <v>69</v>
      </c>
      <c r="AF43" s="34"/>
      <c r="AG43" s="34"/>
      <c r="AH43" s="96">
        <v>1</v>
      </c>
      <c r="AI43" s="34"/>
      <c r="AJ43" s="34"/>
      <c r="AK43" s="33">
        <f t="shared" si="6"/>
        <v>76</v>
      </c>
      <c r="AL43" s="34"/>
      <c r="AM43" s="34"/>
      <c r="AN43" s="96">
        <v>0</v>
      </c>
      <c r="AO43" s="34"/>
      <c r="AP43" s="34"/>
      <c r="AQ43" s="33">
        <f t="shared" si="7"/>
        <v>77</v>
      </c>
      <c r="AR43" s="34"/>
      <c r="AS43" s="34"/>
      <c r="AT43" s="96">
        <v>24</v>
      </c>
      <c r="AU43" s="34"/>
      <c r="AV43" s="34"/>
      <c r="AW43" s="33"/>
      <c r="AX43" s="34"/>
      <c r="AY43" s="34"/>
      <c r="AZ43" s="33"/>
      <c r="BA43" s="34"/>
      <c r="BB43" s="34"/>
      <c r="BC43" s="33"/>
      <c r="BD43" s="34"/>
      <c r="BE43" s="34"/>
      <c r="BF43" s="33"/>
      <c r="BG43" s="34"/>
      <c r="BH43" s="34"/>
      <c r="BI43" s="33"/>
      <c r="BJ43" s="34"/>
    </row>
    <row r="44" spans="1:62" ht="27.95" customHeight="1">
      <c r="A44" s="133">
        <v>12</v>
      </c>
      <c r="B44" s="135" t="s">
        <v>155</v>
      </c>
      <c r="C44" s="135" t="s">
        <v>156</v>
      </c>
      <c r="D44" s="135" t="s">
        <v>144</v>
      </c>
      <c r="E44" s="135" t="s">
        <v>118</v>
      </c>
      <c r="F44" s="135" t="s">
        <v>119</v>
      </c>
      <c r="G44" s="140" t="s">
        <v>127</v>
      </c>
      <c r="H44" s="130" t="s">
        <v>130</v>
      </c>
      <c r="I44" s="130" t="s">
        <v>130</v>
      </c>
      <c r="J44" s="130"/>
      <c r="K44" s="127" t="s">
        <v>131</v>
      </c>
      <c r="L44" s="127" t="s">
        <v>130</v>
      </c>
      <c r="M44" s="110" t="s">
        <v>122</v>
      </c>
      <c r="N44" s="95" t="s">
        <v>132</v>
      </c>
      <c r="O44" s="34"/>
      <c r="P44" s="96">
        <v>13870</v>
      </c>
      <c r="Q44" s="34"/>
      <c r="R44" s="34"/>
      <c r="S44" s="96">
        <v>61</v>
      </c>
      <c r="T44" s="34"/>
      <c r="U44" s="34"/>
      <c r="V44" s="33">
        <f t="shared" si="4"/>
        <v>13718</v>
      </c>
      <c r="W44" s="34"/>
      <c r="X44" s="34"/>
      <c r="Y44" s="96">
        <v>91</v>
      </c>
      <c r="Z44" s="34"/>
      <c r="AA44" s="34"/>
      <c r="AB44" s="96">
        <v>375</v>
      </c>
      <c r="AC44" s="34"/>
      <c r="AD44" s="34"/>
      <c r="AE44" s="33">
        <f t="shared" si="5"/>
        <v>13495</v>
      </c>
      <c r="AF44" s="34"/>
      <c r="AG44" s="34"/>
      <c r="AH44" s="96">
        <v>472</v>
      </c>
      <c r="AI44" s="34"/>
      <c r="AJ44" s="34"/>
      <c r="AK44" s="33">
        <f t="shared" si="6"/>
        <v>13398</v>
      </c>
      <c r="AL44" s="34"/>
      <c r="AM44" s="34"/>
      <c r="AN44" s="96">
        <v>2</v>
      </c>
      <c r="AO44" s="34"/>
      <c r="AP44" s="34"/>
      <c r="AQ44" s="33">
        <f t="shared" si="7"/>
        <v>13868</v>
      </c>
      <c r="AR44" s="34"/>
      <c r="AS44" s="34"/>
      <c r="AT44" s="96">
        <v>11362</v>
      </c>
      <c r="AU44" s="34"/>
      <c r="AV44" s="34"/>
      <c r="AW44" s="33"/>
      <c r="AX44" s="34"/>
      <c r="AY44" s="34"/>
      <c r="AZ44" s="33"/>
      <c r="BA44" s="34"/>
      <c r="BB44" s="34"/>
      <c r="BC44" s="33"/>
      <c r="BD44" s="34"/>
      <c r="BE44" s="34"/>
      <c r="BF44" s="33"/>
      <c r="BG44" s="34"/>
      <c r="BH44" s="34"/>
      <c r="BI44" s="33"/>
      <c r="BJ44" s="34"/>
    </row>
    <row r="45" spans="1:62">
      <c r="A45" s="133"/>
      <c r="B45" s="135"/>
      <c r="C45" s="135"/>
      <c r="D45" s="135"/>
      <c r="E45" s="135"/>
      <c r="F45" s="135"/>
      <c r="G45" s="140"/>
      <c r="H45" s="131" t="s">
        <v>130</v>
      </c>
      <c r="I45" s="131" t="s">
        <v>130</v>
      </c>
      <c r="J45" s="131"/>
      <c r="K45" s="128"/>
      <c r="L45" s="128"/>
      <c r="M45" s="110" t="s">
        <v>123</v>
      </c>
      <c r="N45" s="95" t="s">
        <v>133</v>
      </c>
      <c r="O45" s="34"/>
      <c r="P45" s="96">
        <v>14344</v>
      </c>
      <c r="Q45" s="34"/>
      <c r="R45" s="34"/>
      <c r="S45" s="96">
        <v>67</v>
      </c>
      <c r="T45" s="34"/>
      <c r="U45" s="34"/>
      <c r="V45" s="33">
        <f t="shared" si="4"/>
        <v>14184</v>
      </c>
      <c r="W45" s="34"/>
      <c r="X45" s="34"/>
      <c r="Y45" s="96">
        <v>93</v>
      </c>
      <c r="Z45" s="34"/>
      <c r="AA45" s="34"/>
      <c r="AB45" s="96">
        <v>377</v>
      </c>
      <c r="AC45" s="34"/>
      <c r="AD45" s="34"/>
      <c r="AE45" s="33">
        <f t="shared" si="5"/>
        <v>13967</v>
      </c>
      <c r="AF45" s="34"/>
      <c r="AG45" s="34"/>
      <c r="AH45" s="96">
        <v>496</v>
      </c>
      <c r="AI45" s="34"/>
      <c r="AJ45" s="34"/>
      <c r="AK45" s="33">
        <f t="shared" si="6"/>
        <v>13848</v>
      </c>
      <c r="AL45" s="34"/>
      <c r="AM45" s="34"/>
      <c r="AN45" s="96">
        <v>1</v>
      </c>
      <c r="AO45" s="34"/>
      <c r="AP45" s="34"/>
      <c r="AQ45" s="33">
        <f t="shared" si="7"/>
        <v>14343</v>
      </c>
      <c r="AR45" s="34"/>
      <c r="AS45" s="34"/>
      <c r="AT45" s="96">
        <v>11760</v>
      </c>
      <c r="AU45" s="34"/>
      <c r="AV45" s="34"/>
      <c r="AW45" s="33"/>
      <c r="AX45" s="34"/>
      <c r="AY45" s="34"/>
      <c r="AZ45" s="33"/>
      <c r="BA45" s="34"/>
      <c r="BB45" s="34"/>
      <c r="BC45" s="33"/>
      <c r="BD45" s="34"/>
      <c r="BE45" s="34"/>
      <c r="BF45" s="33"/>
      <c r="BG45" s="34"/>
      <c r="BH45" s="34"/>
      <c r="BI45" s="33"/>
      <c r="BJ45" s="34"/>
    </row>
    <row r="46" spans="1:62">
      <c r="A46" s="133"/>
      <c r="B46" s="135"/>
      <c r="C46" s="135"/>
      <c r="D46" s="135"/>
      <c r="E46" s="135"/>
      <c r="F46" s="135"/>
      <c r="G46" s="140"/>
      <c r="H46" s="132" t="s">
        <v>130</v>
      </c>
      <c r="I46" s="132" t="s">
        <v>130</v>
      </c>
      <c r="J46" s="132"/>
      <c r="K46" s="129"/>
      <c r="L46" s="129"/>
      <c r="M46" s="110" t="s">
        <v>124</v>
      </c>
      <c r="N46" s="95" t="s">
        <v>134</v>
      </c>
      <c r="O46" s="34"/>
      <c r="P46" s="96">
        <v>14329</v>
      </c>
      <c r="Q46" s="34"/>
      <c r="R46" s="34"/>
      <c r="S46" s="96">
        <v>69</v>
      </c>
      <c r="T46" s="34"/>
      <c r="U46" s="34"/>
      <c r="V46" s="33">
        <f t="shared" si="4"/>
        <v>14172</v>
      </c>
      <c r="W46" s="34"/>
      <c r="X46" s="34"/>
      <c r="Y46" s="96">
        <v>88</v>
      </c>
      <c r="Z46" s="34"/>
      <c r="AA46" s="34"/>
      <c r="AB46" s="96">
        <v>348</v>
      </c>
      <c r="AC46" s="34"/>
      <c r="AD46" s="34"/>
      <c r="AE46" s="33">
        <f t="shared" si="5"/>
        <v>13981</v>
      </c>
      <c r="AF46" s="34"/>
      <c r="AG46" s="34"/>
      <c r="AH46" s="96">
        <v>487</v>
      </c>
      <c r="AI46" s="34"/>
      <c r="AJ46" s="34"/>
      <c r="AK46" s="33">
        <f t="shared" si="6"/>
        <v>13842</v>
      </c>
      <c r="AL46" s="34"/>
      <c r="AM46" s="34"/>
      <c r="AN46" s="96">
        <v>2</v>
      </c>
      <c r="AO46" s="34"/>
      <c r="AP46" s="34"/>
      <c r="AQ46" s="33">
        <f t="shared" si="7"/>
        <v>14327</v>
      </c>
      <c r="AR46" s="34"/>
      <c r="AS46" s="34"/>
      <c r="AT46" s="96">
        <v>11662</v>
      </c>
      <c r="AU46" s="34"/>
      <c r="AV46" s="34"/>
      <c r="AW46" s="33"/>
      <c r="AX46" s="34"/>
      <c r="AY46" s="34"/>
      <c r="AZ46" s="33"/>
      <c r="BA46" s="34"/>
      <c r="BB46" s="34"/>
      <c r="BC46" s="33"/>
      <c r="BD46" s="34"/>
      <c r="BE46" s="34"/>
      <c r="BF46" s="33"/>
      <c r="BG46" s="34"/>
      <c r="BH46" s="34"/>
      <c r="BI46" s="33"/>
      <c r="BJ46" s="34"/>
    </row>
    <row r="47" spans="1:62" ht="27.95" customHeight="1">
      <c r="A47" s="102">
        <v>13</v>
      </c>
      <c r="B47" s="106" t="s">
        <v>157</v>
      </c>
      <c r="C47" s="100" t="s">
        <v>158</v>
      </c>
      <c r="D47" s="106" t="s">
        <v>159</v>
      </c>
      <c r="E47" s="103" t="s">
        <v>137</v>
      </c>
      <c r="F47" s="79" t="s">
        <v>119</v>
      </c>
      <c r="G47" s="100" t="s">
        <v>160</v>
      </c>
      <c r="H47" s="73" t="s">
        <v>130</v>
      </c>
      <c r="I47" s="73" t="s">
        <v>130</v>
      </c>
      <c r="J47" s="101"/>
      <c r="K47" s="115"/>
      <c r="L47" s="115"/>
      <c r="M47" s="110" t="s">
        <v>138</v>
      </c>
      <c r="N47" s="1"/>
      <c r="O47" s="34"/>
      <c r="P47" s="33"/>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3"/>
      <c r="AX47" s="34"/>
      <c r="AY47" s="34"/>
      <c r="AZ47" s="33"/>
      <c r="BA47" s="34"/>
      <c r="BB47" s="34"/>
      <c r="BC47" s="33"/>
      <c r="BD47" s="34"/>
      <c r="BE47" s="34"/>
      <c r="BF47" s="33"/>
      <c r="BG47" s="34"/>
      <c r="BH47" s="34"/>
      <c r="BI47" s="33"/>
      <c r="BJ47" s="34"/>
    </row>
    <row r="48" spans="1:62" ht="56.1" customHeight="1">
      <c r="A48" s="102">
        <v>14</v>
      </c>
      <c r="B48" s="106" t="s">
        <v>161</v>
      </c>
      <c r="C48" s="100" t="s">
        <v>162</v>
      </c>
      <c r="D48" s="106" t="s">
        <v>159</v>
      </c>
      <c r="E48" s="103" t="s">
        <v>137</v>
      </c>
      <c r="F48" s="79" t="s">
        <v>119</v>
      </c>
      <c r="G48" s="100" t="s">
        <v>163</v>
      </c>
      <c r="H48" s="73" t="s">
        <v>130</v>
      </c>
      <c r="I48" s="73" t="s">
        <v>130</v>
      </c>
      <c r="J48" s="101"/>
      <c r="K48" s="115"/>
      <c r="L48" s="115"/>
      <c r="M48" s="110" t="s">
        <v>138</v>
      </c>
      <c r="N48" s="1"/>
      <c r="O48" s="34"/>
      <c r="P48" s="33"/>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3"/>
      <c r="AX48" s="34"/>
      <c r="AY48" s="34"/>
      <c r="AZ48" s="33"/>
      <c r="BA48" s="34"/>
      <c r="BB48" s="34"/>
      <c r="BC48" s="33"/>
      <c r="BD48" s="34"/>
      <c r="BE48" s="34"/>
      <c r="BF48" s="33"/>
      <c r="BG48" s="34"/>
      <c r="BH48" s="34"/>
      <c r="BI48" s="33"/>
      <c r="BJ48" s="34"/>
    </row>
    <row r="49" spans="1:62" ht="237.95" customHeight="1">
      <c r="A49" s="133">
        <v>15</v>
      </c>
      <c r="B49" s="135" t="s">
        <v>164</v>
      </c>
      <c r="C49" s="100" t="s">
        <v>165</v>
      </c>
      <c r="D49" s="135" t="s">
        <v>166</v>
      </c>
      <c r="E49" s="135" t="s">
        <v>167</v>
      </c>
      <c r="F49" s="135" t="s">
        <v>168</v>
      </c>
      <c r="G49" s="186" t="s">
        <v>127</v>
      </c>
      <c r="H49" s="143" t="s">
        <v>130</v>
      </c>
      <c r="I49" s="143" t="s">
        <v>130</v>
      </c>
      <c r="J49" s="143"/>
      <c r="K49" s="127"/>
      <c r="L49" s="127"/>
      <c r="M49" s="140" t="s">
        <v>138</v>
      </c>
      <c r="N49" s="2"/>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row>
    <row r="50" spans="1:62">
      <c r="A50" s="133"/>
      <c r="B50" s="135"/>
      <c r="C50" s="100" t="s">
        <v>169</v>
      </c>
      <c r="D50" s="135"/>
      <c r="E50" s="135"/>
      <c r="F50" s="135"/>
      <c r="G50" s="186"/>
      <c r="H50" s="164" t="s">
        <v>130</v>
      </c>
      <c r="I50" s="164" t="s">
        <v>130</v>
      </c>
      <c r="J50" s="164"/>
      <c r="K50" s="128"/>
      <c r="L50" s="128"/>
      <c r="M50" s="140"/>
      <c r="N50" s="116"/>
      <c r="O50" s="35"/>
      <c r="P50" s="35"/>
      <c r="Q50" s="104" t="e">
        <f t="shared" ref="Q50:Q59" si="8">(P50/O50)*100</f>
        <v>#DIV/0!</v>
      </c>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row>
    <row r="51" spans="1:62">
      <c r="A51" s="133"/>
      <c r="B51" s="135"/>
      <c r="C51" s="100" t="s">
        <v>170</v>
      </c>
      <c r="D51" s="135"/>
      <c r="E51" s="135"/>
      <c r="F51" s="135"/>
      <c r="G51" s="186"/>
      <c r="H51" s="164" t="s">
        <v>130</v>
      </c>
      <c r="I51" s="164" t="s">
        <v>130</v>
      </c>
      <c r="J51" s="164"/>
      <c r="K51" s="128"/>
      <c r="L51" s="128"/>
      <c r="M51" s="140"/>
      <c r="N51" s="116"/>
      <c r="O51" s="35"/>
      <c r="P51" s="35"/>
      <c r="Q51" s="104" t="e">
        <f t="shared" si="8"/>
        <v>#DIV/0!</v>
      </c>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row>
    <row r="52" spans="1:62" ht="30">
      <c r="A52" s="133"/>
      <c r="B52" s="135"/>
      <c r="C52" s="100" t="s">
        <v>171</v>
      </c>
      <c r="D52" s="135"/>
      <c r="E52" s="135"/>
      <c r="F52" s="135"/>
      <c r="G52" s="186"/>
      <c r="H52" s="164" t="s">
        <v>130</v>
      </c>
      <c r="I52" s="164" t="s">
        <v>130</v>
      </c>
      <c r="J52" s="164"/>
      <c r="K52" s="128"/>
      <c r="L52" s="128"/>
      <c r="M52" s="140"/>
      <c r="N52" s="116"/>
      <c r="O52" s="35"/>
      <c r="P52" s="35"/>
      <c r="Q52" s="104" t="e">
        <f t="shared" si="8"/>
        <v>#DIV/0!</v>
      </c>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row>
    <row r="53" spans="1:62" ht="30">
      <c r="A53" s="133"/>
      <c r="B53" s="135"/>
      <c r="C53" s="100" t="s">
        <v>172</v>
      </c>
      <c r="D53" s="135"/>
      <c r="E53" s="135"/>
      <c r="F53" s="135"/>
      <c r="G53" s="186"/>
      <c r="H53" s="164" t="s">
        <v>130</v>
      </c>
      <c r="I53" s="164" t="s">
        <v>130</v>
      </c>
      <c r="J53" s="164"/>
      <c r="K53" s="128"/>
      <c r="L53" s="128"/>
      <c r="M53" s="140"/>
      <c r="N53" s="116"/>
      <c r="O53" s="35"/>
      <c r="P53" s="35"/>
      <c r="Q53" s="104" t="e">
        <f t="shared" si="8"/>
        <v>#DIV/0!</v>
      </c>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row>
    <row r="54" spans="1:62" ht="30">
      <c r="A54" s="133"/>
      <c r="B54" s="135"/>
      <c r="C54" s="100" t="s">
        <v>173</v>
      </c>
      <c r="D54" s="135"/>
      <c r="E54" s="135"/>
      <c r="F54" s="135"/>
      <c r="G54" s="186"/>
      <c r="H54" s="164" t="s">
        <v>130</v>
      </c>
      <c r="I54" s="164" t="s">
        <v>130</v>
      </c>
      <c r="J54" s="164"/>
      <c r="K54" s="128"/>
      <c r="L54" s="128"/>
      <c r="M54" s="140"/>
      <c r="N54" s="116"/>
      <c r="O54" s="35"/>
      <c r="P54" s="35"/>
      <c r="Q54" s="104" t="e">
        <f t="shared" si="8"/>
        <v>#DIV/0!</v>
      </c>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row>
    <row r="55" spans="1:62" ht="30">
      <c r="A55" s="133"/>
      <c r="B55" s="135"/>
      <c r="C55" s="100" t="s">
        <v>174</v>
      </c>
      <c r="D55" s="135"/>
      <c r="E55" s="135"/>
      <c r="F55" s="135"/>
      <c r="G55" s="186"/>
      <c r="H55" s="164" t="s">
        <v>130</v>
      </c>
      <c r="I55" s="164" t="s">
        <v>130</v>
      </c>
      <c r="J55" s="164"/>
      <c r="K55" s="128"/>
      <c r="L55" s="128"/>
      <c r="M55" s="140"/>
      <c r="N55" s="116"/>
      <c r="O55" s="35"/>
      <c r="P55" s="35"/>
      <c r="Q55" s="104" t="e">
        <f t="shared" si="8"/>
        <v>#DIV/0!</v>
      </c>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row>
    <row r="56" spans="1:62" ht="30">
      <c r="A56" s="133"/>
      <c r="B56" s="135"/>
      <c r="C56" s="100" t="s">
        <v>175</v>
      </c>
      <c r="D56" s="135"/>
      <c r="E56" s="135"/>
      <c r="F56" s="135"/>
      <c r="G56" s="186"/>
      <c r="H56" s="164" t="s">
        <v>130</v>
      </c>
      <c r="I56" s="164" t="s">
        <v>130</v>
      </c>
      <c r="J56" s="164"/>
      <c r="K56" s="128"/>
      <c r="L56" s="128"/>
      <c r="M56" s="140"/>
      <c r="N56" s="116"/>
      <c r="O56" s="35"/>
      <c r="P56" s="35"/>
      <c r="Q56" s="104" t="e">
        <f t="shared" si="8"/>
        <v>#DIV/0!</v>
      </c>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row>
    <row r="57" spans="1:62" ht="27.95" customHeight="1">
      <c r="A57" s="133"/>
      <c r="B57" s="135"/>
      <c r="C57" s="100" t="s">
        <v>176</v>
      </c>
      <c r="D57" s="135"/>
      <c r="E57" s="135"/>
      <c r="F57" s="135"/>
      <c r="G57" s="186"/>
      <c r="H57" s="144" t="s">
        <v>130</v>
      </c>
      <c r="I57" s="144" t="s">
        <v>130</v>
      </c>
      <c r="J57" s="144"/>
      <c r="K57" s="129"/>
      <c r="L57" s="129"/>
      <c r="M57" s="141"/>
      <c r="N57" s="116"/>
      <c r="O57" s="35"/>
      <c r="P57" s="35"/>
      <c r="Q57" s="104" t="e">
        <f t="shared" si="8"/>
        <v>#DIV/0!</v>
      </c>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row>
    <row r="58" spans="1:62" ht="98.1" customHeight="1">
      <c r="A58" s="133">
        <v>16</v>
      </c>
      <c r="B58" s="135" t="s">
        <v>177</v>
      </c>
      <c r="C58" s="32" t="s">
        <v>178</v>
      </c>
      <c r="D58" s="135" t="s">
        <v>166</v>
      </c>
      <c r="E58" s="135" t="s">
        <v>167</v>
      </c>
      <c r="F58" s="135" t="s">
        <v>168</v>
      </c>
      <c r="G58" s="135" t="s">
        <v>120</v>
      </c>
      <c r="H58" s="143" t="s">
        <v>121</v>
      </c>
      <c r="I58" s="143" t="s">
        <v>121</v>
      </c>
      <c r="J58" s="143"/>
      <c r="K58" s="127"/>
      <c r="L58" s="127"/>
      <c r="M58" s="137" t="s">
        <v>138</v>
      </c>
      <c r="N58" s="116"/>
      <c r="O58" s="33"/>
      <c r="P58" s="33"/>
      <c r="Q58" s="104" t="e">
        <f t="shared" si="8"/>
        <v>#DIV/0!</v>
      </c>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row>
    <row r="59" spans="1:62" ht="42" customHeight="1">
      <c r="A59" s="133"/>
      <c r="B59" s="135"/>
      <c r="C59" s="100" t="s">
        <v>179</v>
      </c>
      <c r="D59" s="135"/>
      <c r="E59" s="135"/>
      <c r="F59" s="135"/>
      <c r="G59" s="135"/>
      <c r="H59" s="144" t="s">
        <v>121</v>
      </c>
      <c r="I59" s="144" t="s">
        <v>121</v>
      </c>
      <c r="J59" s="144"/>
      <c r="K59" s="129"/>
      <c r="L59" s="129"/>
      <c r="M59" s="138"/>
      <c r="N59" s="116"/>
      <c r="O59" s="33"/>
      <c r="P59" s="33"/>
      <c r="Q59" s="104" t="e">
        <f t="shared" si="8"/>
        <v>#DIV/0!</v>
      </c>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row>
    <row r="60" spans="1:62" ht="87.95" customHeight="1">
      <c r="A60" s="134" t="s">
        <v>180</v>
      </c>
      <c r="B60" s="149" t="s">
        <v>181</v>
      </c>
      <c r="C60" s="103" t="s">
        <v>182</v>
      </c>
      <c r="D60" s="149" t="s">
        <v>166</v>
      </c>
      <c r="E60" s="135" t="s">
        <v>167</v>
      </c>
      <c r="F60" s="135" t="s">
        <v>168</v>
      </c>
      <c r="G60" s="135" t="s">
        <v>127</v>
      </c>
      <c r="H60" s="130" t="s">
        <v>130</v>
      </c>
      <c r="I60" s="130" t="s">
        <v>130</v>
      </c>
      <c r="J60" s="130"/>
      <c r="K60" s="127"/>
      <c r="L60" s="127"/>
      <c r="M60" s="139" t="s">
        <v>138</v>
      </c>
      <c r="N60" s="2"/>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row>
    <row r="61" spans="1:62" ht="27.95" customHeight="1">
      <c r="A61" s="134"/>
      <c r="B61" s="149"/>
      <c r="C61" s="103" t="s">
        <v>183</v>
      </c>
      <c r="D61" s="149"/>
      <c r="E61" s="135"/>
      <c r="F61" s="135"/>
      <c r="G61" s="135"/>
      <c r="H61" s="131" t="s">
        <v>130</v>
      </c>
      <c r="I61" s="131" t="s">
        <v>130</v>
      </c>
      <c r="J61" s="131"/>
      <c r="K61" s="128"/>
      <c r="L61" s="128"/>
      <c r="M61" s="140"/>
      <c r="N61" s="46"/>
      <c r="O61" s="33"/>
      <c r="P61" s="33"/>
      <c r="Q61" s="104" t="e">
        <f>(P61/O61)*100</f>
        <v>#DIV/0!</v>
      </c>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row>
    <row r="62" spans="1:62" ht="27.95" customHeight="1">
      <c r="A62" s="134"/>
      <c r="B62" s="149"/>
      <c r="C62" s="103" t="s">
        <v>184</v>
      </c>
      <c r="D62" s="149"/>
      <c r="E62" s="135"/>
      <c r="F62" s="135"/>
      <c r="G62" s="135"/>
      <c r="H62" s="132" t="s">
        <v>130</v>
      </c>
      <c r="I62" s="132" t="s">
        <v>130</v>
      </c>
      <c r="J62" s="132"/>
      <c r="K62" s="129"/>
      <c r="L62" s="129"/>
      <c r="M62" s="141"/>
      <c r="N62" s="47"/>
      <c r="O62" s="33"/>
      <c r="P62" s="33"/>
      <c r="Q62" s="104" t="e">
        <f>(P62/O62)*100</f>
        <v>#DIV/0!</v>
      </c>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row>
    <row r="63" spans="1:62" ht="74.099999999999994" customHeight="1">
      <c r="A63" s="134" t="s">
        <v>185</v>
      </c>
      <c r="B63" s="149" t="s">
        <v>186</v>
      </c>
      <c r="C63" s="103" t="s">
        <v>187</v>
      </c>
      <c r="D63" s="149" t="s">
        <v>166</v>
      </c>
      <c r="E63" s="135" t="s">
        <v>167</v>
      </c>
      <c r="F63" s="135" t="s">
        <v>168</v>
      </c>
      <c r="G63" s="135" t="s">
        <v>127</v>
      </c>
      <c r="H63" s="130" t="s">
        <v>130</v>
      </c>
      <c r="I63" s="130" t="s">
        <v>130</v>
      </c>
      <c r="J63" s="130"/>
      <c r="K63" s="127"/>
      <c r="L63" s="127"/>
      <c r="M63" s="139" t="s">
        <v>138</v>
      </c>
      <c r="N63" s="2"/>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row>
    <row r="64" spans="1:62" ht="42" customHeight="1">
      <c r="A64" s="134"/>
      <c r="B64" s="149"/>
      <c r="C64" s="103" t="s">
        <v>188</v>
      </c>
      <c r="D64" s="149"/>
      <c r="E64" s="135"/>
      <c r="F64" s="135"/>
      <c r="G64" s="135"/>
      <c r="H64" s="131" t="s">
        <v>130</v>
      </c>
      <c r="I64" s="131" t="s">
        <v>130</v>
      </c>
      <c r="J64" s="131"/>
      <c r="K64" s="128"/>
      <c r="L64" s="128"/>
      <c r="M64" s="140"/>
      <c r="N64" s="46"/>
      <c r="O64" s="33"/>
      <c r="P64" s="33"/>
      <c r="Q64" s="104" t="e">
        <f>(P64/O64)*100</f>
        <v>#DIV/0!</v>
      </c>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row>
    <row r="65" spans="1:62" ht="42" customHeight="1">
      <c r="A65" s="134"/>
      <c r="B65" s="149"/>
      <c r="C65" s="103" t="s">
        <v>189</v>
      </c>
      <c r="D65" s="149"/>
      <c r="E65" s="135"/>
      <c r="F65" s="135"/>
      <c r="G65" s="135"/>
      <c r="H65" s="132" t="s">
        <v>130</v>
      </c>
      <c r="I65" s="132" t="s">
        <v>130</v>
      </c>
      <c r="J65" s="132"/>
      <c r="K65" s="129"/>
      <c r="L65" s="129"/>
      <c r="M65" s="141"/>
      <c r="N65" s="47"/>
      <c r="O65" s="33"/>
      <c r="P65" s="33"/>
      <c r="Q65" s="104" t="e">
        <f>(P65/O65)*100</f>
        <v>#DIV/0!</v>
      </c>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row>
    <row r="66" spans="1:62" ht="69.95" customHeight="1">
      <c r="A66" s="102">
        <v>18</v>
      </c>
      <c r="B66" s="106" t="s">
        <v>190</v>
      </c>
      <c r="C66" s="100" t="s">
        <v>191</v>
      </c>
      <c r="D66" s="106" t="s">
        <v>192</v>
      </c>
      <c r="E66" s="100" t="s">
        <v>167</v>
      </c>
      <c r="F66" s="106" t="s">
        <v>168</v>
      </c>
      <c r="G66" s="100" t="s">
        <v>127</v>
      </c>
      <c r="H66" s="74" t="s">
        <v>130</v>
      </c>
      <c r="I66" s="74" t="s">
        <v>130</v>
      </c>
      <c r="J66" s="74"/>
      <c r="K66" s="50"/>
      <c r="L66" s="48"/>
      <c r="M66" s="49" t="s">
        <v>138</v>
      </c>
      <c r="N66" s="46"/>
      <c r="O66" s="33"/>
      <c r="P66" s="33"/>
      <c r="Q66" s="104" t="e">
        <f>(P66)/(O66)*100</f>
        <v>#DIV/0!</v>
      </c>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row>
    <row r="67" spans="1:62" ht="42" customHeight="1">
      <c r="A67" s="102">
        <v>19</v>
      </c>
      <c r="B67" s="106" t="s">
        <v>193</v>
      </c>
      <c r="C67" s="100" t="s">
        <v>194</v>
      </c>
      <c r="D67" s="106" t="s">
        <v>192</v>
      </c>
      <c r="E67" s="100" t="s">
        <v>167</v>
      </c>
      <c r="F67" s="106" t="s">
        <v>168</v>
      </c>
      <c r="G67" s="100" t="s">
        <v>127</v>
      </c>
      <c r="H67" s="73" t="s">
        <v>121</v>
      </c>
      <c r="I67" s="73" t="s">
        <v>121</v>
      </c>
      <c r="J67" s="101"/>
      <c r="K67" s="50"/>
      <c r="L67" s="48"/>
      <c r="M67" s="110" t="s">
        <v>138</v>
      </c>
      <c r="N67" s="47"/>
      <c r="O67" s="33"/>
      <c r="P67" s="33"/>
      <c r="Q67" s="104" t="e">
        <f>(P67)/(O67)*100</f>
        <v>#DIV/0!</v>
      </c>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row>
    <row r="68" spans="1:62" ht="56.1" customHeight="1">
      <c r="A68" s="102">
        <v>20</v>
      </c>
      <c r="B68" s="79" t="s">
        <v>195</v>
      </c>
      <c r="C68" s="100" t="s">
        <v>196</v>
      </c>
      <c r="D68" s="106" t="s">
        <v>192</v>
      </c>
      <c r="E68" s="100" t="s">
        <v>167</v>
      </c>
      <c r="F68" s="106" t="s">
        <v>168</v>
      </c>
      <c r="G68" s="100" t="s">
        <v>127</v>
      </c>
      <c r="H68" s="73" t="s">
        <v>121</v>
      </c>
      <c r="I68" s="73" t="s">
        <v>121</v>
      </c>
      <c r="J68" s="101"/>
      <c r="K68" s="50"/>
      <c r="L68" s="48"/>
      <c r="M68" s="110" t="s">
        <v>138</v>
      </c>
      <c r="N68" s="47"/>
      <c r="O68" s="33"/>
      <c r="P68" s="33"/>
      <c r="Q68" s="104" t="e">
        <f>(P68)/(O68)*100</f>
        <v>#DIV/0!</v>
      </c>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row>
    <row r="69" spans="1:62" ht="56.1" customHeight="1">
      <c r="A69" s="102">
        <v>21</v>
      </c>
      <c r="B69" s="106" t="s">
        <v>197</v>
      </c>
      <c r="C69" s="100" t="s">
        <v>198</v>
      </c>
      <c r="D69" s="106" t="s">
        <v>192</v>
      </c>
      <c r="E69" s="100" t="s">
        <v>167</v>
      </c>
      <c r="F69" s="106" t="s">
        <v>168</v>
      </c>
      <c r="G69" s="100" t="s">
        <v>127</v>
      </c>
      <c r="H69" s="73" t="s">
        <v>130</v>
      </c>
      <c r="I69" s="73" t="s">
        <v>130</v>
      </c>
      <c r="J69" s="101"/>
      <c r="K69" s="50"/>
      <c r="L69" s="48"/>
      <c r="M69" s="110" t="s">
        <v>138</v>
      </c>
      <c r="N69" s="47"/>
      <c r="O69" s="33"/>
      <c r="P69" s="33"/>
      <c r="Q69" s="104" t="e">
        <f>(P69/O69)*100</f>
        <v>#DIV/0!</v>
      </c>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row>
    <row r="70" spans="1:62" ht="42" customHeight="1">
      <c r="A70" s="102">
        <v>22</v>
      </c>
      <c r="B70" s="106" t="s">
        <v>199</v>
      </c>
      <c r="C70" s="100" t="s">
        <v>200</v>
      </c>
      <c r="D70" s="106" t="s">
        <v>144</v>
      </c>
      <c r="E70" s="100" t="s">
        <v>167</v>
      </c>
      <c r="F70" s="106" t="s">
        <v>168</v>
      </c>
      <c r="G70" s="100" t="s">
        <v>127</v>
      </c>
      <c r="H70" s="73" t="s">
        <v>130</v>
      </c>
      <c r="I70" s="73" t="s">
        <v>130</v>
      </c>
      <c r="J70" s="101"/>
      <c r="K70" s="50"/>
      <c r="L70" s="48"/>
      <c r="M70" s="110" t="s">
        <v>138</v>
      </c>
      <c r="N70" s="47"/>
      <c r="O70" s="33"/>
      <c r="P70" s="33"/>
      <c r="Q70" s="104" t="e">
        <f>(P70/O70)*100</f>
        <v>#DIV/0!</v>
      </c>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row>
    <row r="71" spans="1:62" ht="27.95" customHeight="1">
      <c r="A71" s="133">
        <v>23</v>
      </c>
      <c r="B71" s="135" t="s">
        <v>201</v>
      </c>
      <c r="C71" s="135" t="s">
        <v>202</v>
      </c>
      <c r="D71" s="135" t="s">
        <v>192</v>
      </c>
      <c r="E71" s="135" t="s">
        <v>118</v>
      </c>
      <c r="F71" s="135" t="s">
        <v>119</v>
      </c>
      <c r="G71" s="135" t="s">
        <v>127</v>
      </c>
      <c r="H71" s="130" t="s">
        <v>130</v>
      </c>
      <c r="I71" s="130" t="s">
        <v>130</v>
      </c>
      <c r="J71" s="130"/>
      <c r="K71" s="127" t="s">
        <v>131</v>
      </c>
      <c r="L71" s="127" t="s">
        <v>121</v>
      </c>
      <c r="M71" s="80" t="s">
        <v>122</v>
      </c>
      <c r="N71" s="97" t="s">
        <v>132</v>
      </c>
      <c r="O71" s="96">
        <v>2032322</v>
      </c>
      <c r="P71" s="96">
        <v>3200</v>
      </c>
      <c r="Q71" s="104">
        <f t="shared" ref="Q71:Q76" si="9">(P71/O71)*1000</f>
        <v>1.5745536386458445</v>
      </c>
      <c r="R71" s="96">
        <v>1213633</v>
      </c>
      <c r="S71" s="96">
        <v>150</v>
      </c>
      <c r="T71" s="104">
        <f t="shared" ref="T71:T76" si="10">(S71/R71)*1000</f>
        <v>0.12359584816826834</v>
      </c>
      <c r="U71" s="96">
        <v>679540</v>
      </c>
      <c r="V71" s="96">
        <v>2918</v>
      </c>
      <c r="W71" s="104">
        <f t="shared" ref="W71:W76" si="11">(V71/U71)*1000</f>
        <v>4.2940812902846046</v>
      </c>
      <c r="X71" s="96">
        <v>139149</v>
      </c>
      <c r="Y71" s="96">
        <v>132</v>
      </c>
      <c r="Z71" s="104">
        <f t="shared" ref="Z71:Z76" si="12">(Y71/X71)*1000</f>
        <v>0.94862341806265227</v>
      </c>
      <c r="AA71" s="34"/>
      <c r="AB71" s="34"/>
      <c r="AC71" s="34"/>
      <c r="AD71" s="34"/>
      <c r="AE71" s="34"/>
      <c r="AF71" s="34"/>
      <c r="AG71" s="34"/>
      <c r="AH71" s="34"/>
      <c r="AI71" s="34"/>
      <c r="AJ71" s="34"/>
      <c r="AK71" s="34"/>
      <c r="AL71" s="34"/>
      <c r="AM71" s="34"/>
      <c r="AN71" s="34"/>
      <c r="AO71" s="34"/>
      <c r="AP71" s="34"/>
      <c r="AQ71" s="34"/>
      <c r="AR71" s="34"/>
      <c r="AS71" s="33"/>
      <c r="AT71" s="33"/>
      <c r="AU71" s="104" t="e">
        <f t="shared" ref="AU71:AU76" si="13">(AT71/AS71)*1000</f>
        <v>#DIV/0!</v>
      </c>
      <c r="AV71" s="33"/>
      <c r="AW71" s="33"/>
      <c r="AX71" s="104" t="e">
        <f t="shared" ref="AX71:AX76" si="14">(AW71/AV71)*1000</f>
        <v>#DIV/0!</v>
      </c>
      <c r="AY71" s="33"/>
      <c r="AZ71" s="33"/>
      <c r="BA71" s="104" t="e">
        <f t="shared" ref="BA71:BA76" si="15">(AZ71/AY71)*1000</f>
        <v>#DIV/0!</v>
      </c>
      <c r="BB71" s="33"/>
      <c r="BC71" s="33"/>
      <c r="BD71" s="104" t="e">
        <f t="shared" ref="BD71:BD76" si="16">(BC71/BB71)*1000</f>
        <v>#DIV/0!</v>
      </c>
      <c r="BE71" s="33"/>
      <c r="BF71" s="33"/>
      <c r="BG71" s="104" t="e">
        <f t="shared" ref="BG71:BG76" si="17">(BF71/BE71)*1000</f>
        <v>#DIV/0!</v>
      </c>
      <c r="BH71" s="33"/>
      <c r="BI71" s="33"/>
      <c r="BJ71" s="104" t="e">
        <f t="shared" ref="BJ71:BJ76" si="18">(BI71/BH71)*1000</f>
        <v>#DIV/0!</v>
      </c>
    </row>
    <row r="72" spans="1:62">
      <c r="A72" s="133"/>
      <c r="B72" s="135"/>
      <c r="C72" s="135"/>
      <c r="D72" s="135"/>
      <c r="E72" s="135"/>
      <c r="F72" s="135"/>
      <c r="G72" s="135"/>
      <c r="H72" s="131" t="s">
        <v>130</v>
      </c>
      <c r="I72" s="131" t="s">
        <v>130</v>
      </c>
      <c r="J72" s="131"/>
      <c r="K72" s="128"/>
      <c r="L72" s="128"/>
      <c r="M72" s="110" t="s">
        <v>123</v>
      </c>
      <c r="N72" s="97" t="s">
        <v>133</v>
      </c>
      <c r="O72" s="96">
        <v>2053761</v>
      </c>
      <c r="P72" s="96">
        <v>3087</v>
      </c>
      <c r="Q72" s="104">
        <f t="shared" si="9"/>
        <v>1.5030960272397811</v>
      </c>
      <c r="R72" s="96">
        <v>1222373</v>
      </c>
      <c r="S72" s="96">
        <v>152</v>
      </c>
      <c r="T72" s="104">
        <f t="shared" si="10"/>
        <v>0.12434829630562848</v>
      </c>
      <c r="U72" s="96">
        <v>691969</v>
      </c>
      <c r="V72" s="96">
        <v>2800</v>
      </c>
      <c r="W72" s="104">
        <f t="shared" si="11"/>
        <v>4.0464240450077966</v>
      </c>
      <c r="X72" s="96">
        <v>139419</v>
      </c>
      <c r="Y72" s="96">
        <v>135</v>
      </c>
      <c r="Z72" s="104">
        <f t="shared" si="12"/>
        <v>0.96830417661868184</v>
      </c>
      <c r="AA72" s="34"/>
      <c r="AB72" s="34"/>
      <c r="AC72" s="34"/>
      <c r="AD72" s="34"/>
      <c r="AE72" s="34"/>
      <c r="AF72" s="34"/>
      <c r="AG72" s="34"/>
      <c r="AH72" s="34"/>
      <c r="AI72" s="34"/>
      <c r="AJ72" s="34"/>
      <c r="AK72" s="34"/>
      <c r="AL72" s="34"/>
      <c r="AM72" s="34"/>
      <c r="AN72" s="34"/>
      <c r="AO72" s="34"/>
      <c r="AP72" s="34"/>
      <c r="AQ72" s="34"/>
      <c r="AR72" s="34"/>
      <c r="AS72" s="33"/>
      <c r="AT72" s="33"/>
      <c r="AU72" s="104" t="e">
        <f t="shared" si="13"/>
        <v>#DIV/0!</v>
      </c>
      <c r="AV72" s="33"/>
      <c r="AW72" s="33"/>
      <c r="AX72" s="104" t="e">
        <f t="shared" si="14"/>
        <v>#DIV/0!</v>
      </c>
      <c r="AY72" s="33"/>
      <c r="AZ72" s="33"/>
      <c r="BA72" s="104" t="e">
        <f t="shared" si="15"/>
        <v>#DIV/0!</v>
      </c>
      <c r="BB72" s="33"/>
      <c r="BC72" s="33"/>
      <c r="BD72" s="104" t="e">
        <f t="shared" si="16"/>
        <v>#DIV/0!</v>
      </c>
      <c r="BE72" s="33"/>
      <c r="BF72" s="33"/>
      <c r="BG72" s="104" t="e">
        <f t="shared" si="17"/>
        <v>#DIV/0!</v>
      </c>
      <c r="BH72" s="33"/>
      <c r="BI72" s="33"/>
      <c r="BJ72" s="104" t="e">
        <f t="shared" si="18"/>
        <v>#DIV/0!</v>
      </c>
    </row>
    <row r="73" spans="1:62">
      <c r="A73" s="133"/>
      <c r="B73" s="135"/>
      <c r="C73" s="135"/>
      <c r="D73" s="135"/>
      <c r="E73" s="135"/>
      <c r="F73" s="135"/>
      <c r="G73" s="135"/>
      <c r="H73" s="132" t="s">
        <v>130</v>
      </c>
      <c r="I73" s="132" t="s">
        <v>130</v>
      </c>
      <c r="J73" s="132"/>
      <c r="K73" s="129"/>
      <c r="L73" s="129"/>
      <c r="M73" s="110" t="s">
        <v>124</v>
      </c>
      <c r="N73" s="97" t="s">
        <v>134</v>
      </c>
      <c r="O73" s="96">
        <v>2068855</v>
      </c>
      <c r="P73" s="96">
        <v>3046</v>
      </c>
      <c r="Q73" s="104">
        <f t="shared" si="9"/>
        <v>1.4723119793315627</v>
      </c>
      <c r="R73" s="96">
        <v>1226706</v>
      </c>
      <c r="S73" s="96">
        <v>155</v>
      </c>
      <c r="T73" s="104">
        <f t="shared" si="10"/>
        <v>0.12635464406304364</v>
      </c>
      <c r="U73" s="96">
        <v>702812</v>
      </c>
      <c r="V73" s="96">
        <v>2762</v>
      </c>
      <c r="W73" s="104">
        <f t="shared" si="11"/>
        <v>3.9299272067067719</v>
      </c>
      <c r="X73" s="96">
        <v>139337</v>
      </c>
      <c r="Y73" s="96">
        <v>129</v>
      </c>
      <c r="Z73" s="104">
        <f t="shared" si="12"/>
        <v>0.92581295707529232</v>
      </c>
      <c r="AA73" s="34"/>
      <c r="AB73" s="34"/>
      <c r="AC73" s="34"/>
      <c r="AD73" s="34"/>
      <c r="AE73" s="34"/>
      <c r="AF73" s="34"/>
      <c r="AG73" s="34"/>
      <c r="AH73" s="34"/>
      <c r="AI73" s="34"/>
      <c r="AJ73" s="34"/>
      <c r="AK73" s="34"/>
      <c r="AL73" s="34"/>
      <c r="AM73" s="34"/>
      <c r="AN73" s="34"/>
      <c r="AO73" s="34"/>
      <c r="AP73" s="34"/>
      <c r="AQ73" s="34"/>
      <c r="AR73" s="34"/>
      <c r="AS73" s="33"/>
      <c r="AT73" s="33"/>
      <c r="AU73" s="104" t="e">
        <f t="shared" si="13"/>
        <v>#DIV/0!</v>
      </c>
      <c r="AV73" s="33"/>
      <c r="AW73" s="33"/>
      <c r="AX73" s="104" t="e">
        <f t="shared" si="14"/>
        <v>#DIV/0!</v>
      </c>
      <c r="AY73" s="33"/>
      <c r="AZ73" s="33"/>
      <c r="BA73" s="104" t="e">
        <f t="shared" si="15"/>
        <v>#DIV/0!</v>
      </c>
      <c r="BB73" s="33"/>
      <c r="BC73" s="33"/>
      <c r="BD73" s="104" t="e">
        <f t="shared" si="16"/>
        <v>#DIV/0!</v>
      </c>
      <c r="BE73" s="33"/>
      <c r="BF73" s="33"/>
      <c r="BG73" s="104" t="e">
        <f t="shared" si="17"/>
        <v>#DIV/0!</v>
      </c>
      <c r="BH73" s="33"/>
      <c r="BI73" s="33"/>
      <c r="BJ73" s="104" t="e">
        <f t="shared" si="18"/>
        <v>#DIV/0!</v>
      </c>
    </row>
    <row r="74" spans="1:62" ht="27.95" customHeight="1">
      <c r="A74" s="133">
        <v>24</v>
      </c>
      <c r="B74" s="135" t="s">
        <v>203</v>
      </c>
      <c r="C74" s="135" t="s">
        <v>204</v>
      </c>
      <c r="D74" s="135" t="s">
        <v>205</v>
      </c>
      <c r="E74" s="135" t="s">
        <v>118</v>
      </c>
      <c r="F74" s="135" t="s">
        <v>119</v>
      </c>
      <c r="G74" s="135" t="s">
        <v>127</v>
      </c>
      <c r="H74" s="130" t="s">
        <v>130</v>
      </c>
      <c r="I74" s="130" t="s">
        <v>130</v>
      </c>
      <c r="J74" s="130"/>
      <c r="K74" s="127" t="s">
        <v>131</v>
      </c>
      <c r="L74" s="127" t="s">
        <v>121</v>
      </c>
      <c r="M74" s="110" t="s">
        <v>122</v>
      </c>
      <c r="N74" s="97" t="s">
        <v>132</v>
      </c>
      <c r="O74" s="96">
        <v>2032322</v>
      </c>
      <c r="P74" s="96">
        <v>1612</v>
      </c>
      <c r="Q74" s="104">
        <f t="shared" si="9"/>
        <v>0.79318139546784416</v>
      </c>
      <c r="R74" s="96">
        <v>1213633</v>
      </c>
      <c r="S74" s="96">
        <v>35</v>
      </c>
      <c r="T74" s="104">
        <f t="shared" si="10"/>
        <v>2.8839031239262611E-2</v>
      </c>
      <c r="U74" s="96">
        <v>679540</v>
      </c>
      <c r="V74" s="96">
        <v>1452</v>
      </c>
      <c r="W74" s="104">
        <f t="shared" si="11"/>
        <v>2.1367395591135181</v>
      </c>
      <c r="X74" s="96">
        <v>139149</v>
      </c>
      <c r="Y74" s="96">
        <v>125</v>
      </c>
      <c r="Z74" s="104">
        <f t="shared" si="12"/>
        <v>0.8983176307411479</v>
      </c>
      <c r="AA74" s="34"/>
      <c r="AB74" s="34"/>
      <c r="AC74" s="34"/>
      <c r="AD74" s="34"/>
      <c r="AE74" s="34"/>
      <c r="AF74" s="34"/>
      <c r="AG74" s="34"/>
      <c r="AH74" s="34"/>
      <c r="AI74" s="34"/>
      <c r="AJ74" s="34"/>
      <c r="AK74" s="34"/>
      <c r="AL74" s="34"/>
      <c r="AM74" s="34"/>
      <c r="AN74" s="34"/>
      <c r="AO74" s="34"/>
      <c r="AP74" s="34"/>
      <c r="AQ74" s="34"/>
      <c r="AR74" s="34"/>
      <c r="AS74" s="33"/>
      <c r="AT74" s="33"/>
      <c r="AU74" s="104" t="e">
        <f t="shared" si="13"/>
        <v>#DIV/0!</v>
      </c>
      <c r="AV74" s="33"/>
      <c r="AW74" s="33"/>
      <c r="AX74" s="104" t="e">
        <f t="shared" si="14"/>
        <v>#DIV/0!</v>
      </c>
      <c r="AY74" s="33"/>
      <c r="AZ74" s="33"/>
      <c r="BA74" s="104" t="e">
        <f t="shared" si="15"/>
        <v>#DIV/0!</v>
      </c>
      <c r="BB74" s="33"/>
      <c r="BC74" s="33"/>
      <c r="BD74" s="104" t="e">
        <f t="shared" si="16"/>
        <v>#DIV/0!</v>
      </c>
      <c r="BE74" s="33"/>
      <c r="BF74" s="33"/>
      <c r="BG74" s="104" t="e">
        <f t="shared" si="17"/>
        <v>#DIV/0!</v>
      </c>
      <c r="BH74" s="33"/>
      <c r="BI74" s="33"/>
      <c r="BJ74" s="104" t="e">
        <f t="shared" si="18"/>
        <v>#DIV/0!</v>
      </c>
    </row>
    <row r="75" spans="1:62">
      <c r="A75" s="133"/>
      <c r="B75" s="135"/>
      <c r="C75" s="135"/>
      <c r="D75" s="135"/>
      <c r="E75" s="135"/>
      <c r="F75" s="135"/>
      <c r="G75" s="135"/>
      <c r="H75" s="131" t="s">
        <v>130</v>
      </c>
      <c r="I75" s="131" t="s">
        <v>130</v>
      </c>
      <c r="J75" s="131"/>
      <c r="K75" s="128"/>
      <c r="L75" s="128"/>
      <c r="M75" s="110" t="s">
        <v>123</v>
      </c>
      <c r="N75" s="97" t="s">
        <v>133</v>
      </c>
      <c r="O75" s="96">
        <v>2053761</v>
      </c>
      <c r="P75" s="96">
        <v>1638</v>
      </c>
      <c r="Q75" s="104">
        <f t="shared" si="9"/>
        <v>0.79756115731090427</v>
      </c>
      <c r="R75" s="96">
        <v>1222373</v>
      </c>
      <c r="S75" s="96">
        <v>42</v>
      </c>
      <c r="T75" s="104">
        <f t="shared" si="10"/>
        <v>3.4359397663397344E-2</v>
      </c>
      <c r="U75" s="96">
        <v>691969</v>
      </c>
      <c r="V75" s="96">
        <v>1450</v>
      </c>
      <c r="W75" s="104">
        <f t="shared" si="11"/>
        <v>2.0954695947361803</v>
      </c>
      <c r="X75" s="96">
        <v>139419</v>
      </c>
      <c r="Y75" s="96">
        <v>146</v>
      </c>
      <c r="Z75" s="104">
        <f t="shared" si="12"/>
        <v>1.0472030354542783</v>
      </c>
      <c r="AA75" s="34"/>
      <c r="AB75" s="34"/>
      <c r="AC75" s="34"/>
      <c r="AD75" s="34"/>
      <c r="AE75" s="34"/>
      <c r="AF75" s="34"/>
      <c r="AG75" s="34"/>
      <c r="AH75" s="34"/>
      <c r="AI75" s="34"/>
      <c r="AJ75" s="34"/>
      <c r="AK75" s="34"/>
      <c r="AL75" s="34"/>
      <c r="AM75" s="34"/>
      <c r="AN75" s="34"/>
      <c r="AO75" s="34"/>
      <c r="AP75" s="34"/>
      <c r="AQ75" s="34"/>
      <c r="AR75" s="34"/>
      <c r="AS75" s="33"/>
      <c r="AT75" s="33"/>
      <c r="AU75" s="104" t="e">
        <f t="shared" si="13"/>
        <v>#DIV/0!</v>
      </c>
      <c r="AV75" s="33"/>
      <c r="AW75" s="33"/>
      <c r="AX75" s="104" t="e">
        <f t="shared" si="14"/>
        <v>#DIV/0!</v>
      </c>
      <c r="AY75" s="33"/>
      <c r="AZ75" s="33"/>
      <c r="BA75" s="104" t="e">
        <f t="shared" si="15"/>
        <v>#DIV/0!</v>
      </c>
      <c r="BB75" s="33"/>
      <c r="BC75" s="33"/>
      <c r="BD75" s="104" t="e">
        <f t="shared" si="16"/>
        <v>#DIV/0!</v>
      </c>
      <c r="BE75" s="33"/>
      <c r="BF75" s="33"/>
      <c r="BG75" s="104" t="e">
        <f t="shared" si="17"/>
        <v>#DIV/0!</v>
      </c>
      <c r="BH75" s="33"/>
      <c r="BI75" s="33"/>
      <c r="BJ75" s="104" t="e">
        <f t="shared" si="18"/>
        <v>#DIV/0!</v>
      </c>
    </row>
    <row r="76" spans="1:62">
      <c r="A76" s="133"/>
      <c r="B76" s="135"/>
      <c r="C76" s="135"/>
      <c r="D76" s="135"/>
      <c r="E76" s="135"/>
      <c r="F76" s="135"/>
      <c r="G76" s="135"/>
      <c r="H76" s="132" t="s">
        <v>130</v>
      </c>
      <c r="I76" s="132" t="s">
        <v>130</v>
      </c>
      <c r="J76" s="132"/>
      <c r="K76" s="129"/>
      <c r="L76" s="129"/>
      <c r="M76" s="110" t="s">
        <v>124</v>
      </c>
      <c r="N76" s="97" t="s">
        <v>134</v>
      </c>
      <c r="O76" s="96">
        <v>2068855</v>
      </c>
      <c r="P76" s="96">
        <v>1464</v>
      </c>
      <c r="Q76" s="104">
        <f t="shared" si="9"/>
        <v>0.70763779965246476</v>
      </c>
      <c r="R76" s="96">
        <v>1226706</v>
      </c>
      <c r="S76" s="96">
        <v>37</v>
      </c>
      <c r="T76" s="104">
        <f t="shared" si="10"/>
        <v>3.0162076324726544E-2</v>
      </c>
      <c r="U76" s="96">
        <v>702812</v>
      </c>
      <c r="V76" s="96">
        <v>1310</v>
      </c>
      <c r="W76" s="104">
        <f t="shared" si="11"/>
        <v>1.8639408547378247</v>
      </c>
      <c r="X76" s="96">
        <v>139337</v>
      </c>
      <c r="Y76" s="96">
        <v>117</v>
      </c>
      <c r="Z76" s="104">
        <f t="shared" si="12"/>
        <v>0.83969082153340457</v>
      </c>
      <c r="AA76" s="34"/>
      <c r="AB76" s="34"/>
      <c r="AC76" s="34"/>
      <c r="AD76" s="34"/>
      <c r="AE76" s="34"/>
      <c r="AF76" s="34"/>
      <c r="AG76" s="34"/>
      <c r="AH76" s="34"/>
      <c r="AI76" s="34"/>
      <c r="AJ76" s="34"/>
      <c r="AK76" s="34"/>
      <c r="AL76" s="34"/>
      <c r="AM76" s="34"/>
      <c r="AN76" s="34"/>
      <c r="AO76" s="34"/>
      <c r="AP76" s="34"/>
      <c r="AQ76" s="34"/>
      <c r="AR76" s="34"/>
      <c r="AS76" s="33"/>
      <c r="AT76" s="33"/>
      <c r="AU76" s="104" t="e">
        <f t="shared" si="13"/>
        <v>#DIV/0!</v>
      </c>
      <c r="AV76" s="33"/>
      <c r="AW76" s="33"/>
      <c r="AX76" s="104" t="e">
        <f t="shared" si="14"/>
        <v>#DIV/0!</v>
      </c>
      <c r="AY76" s="33"/>
      <c r="AZ76" s="33"/>
      <c r="BA76" s="104" t="e">
        <f t="shared" si="15"/>
        <v>#DIV/0!</v>
      </c>
      <c r="BB76" s="33"/>
      <c r="BC76" s="33"/>
      <c r="BD76" s="104" t="e">
        <f t="shared" si="16"/>
        <v>#DIV/0!</v>
      </c>
      <c r="BE76" s="33"/>
      <c r="BF76" s="33"/>
      <c r="BG76" s="104" t="e">
        <f t="shared" si="17"/>
        <v>#DIV/0!</v>
      </c>
      <c r="BH76" s="33"/>
      <c r="BI76" s="33"/>
      <c r="BJ76" s="104" t="e">
        <f t="shared" si="18"/>
        <v>#DIV/0!</v>
      </c>
    </row>
    <row r="77" spans="1:62" ht="27.95" customHeight="1">
      <c r="A77" s="102">
        <v>25</v>
      </c>
      <c r="B77" s="106" t="s">
        <v>206</v>
      </c>
      <c r="C77" s="100" t="s">
        <v>207</v>
      </c>
      <c r="D77" s="79" t="s">
        <v>166</v>
      </c>
      <c r="E77" s="103" t="s">
        <v>137</v>
      </c>
      <c r="F77" s="79" t="s">
        <v>119</v>
      </c>
      <c r="G77" s="100" t="s">
        <v>127</v>
      </c>
      <c r="H77" s="73" t="s">
        <v>130</v>
      </c>
      <c r="I77" s="73" t="s">
        <v>130</v>
      </c>
      <c r="J77" s="101"/>
      <c r="K77" s="115"/>
      <c r="L77" s="115"/>
      <c r="M77" s="110" t="s">
        <v>138</v>
      </c>
      <c r="N77" s="47"/>
      <c r="O77" s="33"/>
      <c r="P77" s="33"/>
      <c r="Q77" s="104" t="e">
        <f>P77/O77</f>
        <v>#DIV/0!</v>
      </c>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3"/>
      <c r="AW77" s="33"/>
      <c r="AX77" s="104" t="e">
        <f>AW77/AV77</f>
        <v>#DIV/0!</v>
      </c>
      <c r="AY77" s="33"/>
      <c r="AZ77" s="33"/>
      <c r="BA77" s="104" t="e">
        <f>AZ77/AY77</f>
        <v>#DIV/0!</v>
      </c>
      <c r="BB77" s="33"/>
      <c r="BC77" s="33"/>
      <c r="BD77" s="104" t="e">
        <f>BC77/BB77</f>
        <v>#DIV/0!</v>
      </c>
      <c r="BE77" s="33"/>
      <c r="BF77" s="33"/>
      <c r="BG77" s="104" t="e">
        <f>BF77/BE77</f>
        <v>#DIV/0!</v>
      </c>
      <c r="BH77" s="33"/>
      <c r="BI77" s="33"/>
      <c r="BJ77" s="104" t="e">
        <f>BI77/BH77</f>
        <v>#DIV/0!</v>
      </c>
    </row>
    <row r="78" spans="1:62" ht="69.95" customHeight="1">
      <c r="A78" s="102">
        <v>26</v>
      </c>
      <c r="B78" s="106" t="s">
        <v>208</v>
      </c>
      <c r="C78" s="100" t="s">
        <v>209</v>
      </c>
      <c r="D78" s="79" t="s">
        <v>205</v>
      </c>
      <c r="E78" s="103" t="s">
        <v>137</v>
      </c>
      <c r="F78" s="79" t="s">
        <v>119</v>
      </c>
      <c r="G78" s="100" t="s">
        <v>210</v>
      </c>
      <c r="H78" s="73" t="s">
        <v>130</v>
      </c>
      <c r="I78" s="73" t="s">
        <v>130</v>
      </c>
      <c r="J78" s="101"/>
      <c r="K78" s="115"/>
      <c r="L78" s="115"/>
      <c r="M78" s="110" t="s">
        <v>138</v>
      </c>
      <c r="N78" s="47"/>
      <c r="O78" s="34"/>
      <c r="P78" s="33"/>
      <c r="Q78" s="34"/>
      <c r="R78" s="34"/>
      <c r="S78" s="33"/>
      <c r="T78" s="34"/>
      <c r="U78" s="34"/>
      <c r="V78" s="33"/>
      <c r="W78" s="34"/>
      <c r="X78" s="34"/>
      <c r="Y78" s="33"/>
      <c r="Z78" s="34"/>
      <c r="AA78" s="34"/>
      <c r="AB78" s="34"/>
      <c r="AC78" s="34"/>
      <c r="AD78" s="34"/>
      <c r="AE78" s="34"/>
      <c r="AF78" s="34"/>
      <c r="AG78" s="34"/>
      <c r="AH78" s="34"/>
      <c r="AI78" s="34"/>
      <c r="AJ78" s="34"/>
      <c r="AK78" s="34"/>
      <c r="AL78" s="34"/>
      <c r="AM78" s="34"/>
      <c r="AN78" s="34"/>
      <c r="AO78" s="34"/>
      <c r="AP78" s="34"/>
      <c r="AQ78" s="34"/>
      <c r="AR78" s="34"/>
      <c r="AS78" s="34"/>
      <c r="AT78" s="33"/>
      <c r="AU78" s="34"/>
      <c r="AV78" s="34"/>
      <c r="AW78" s="33"/>
      <c r="AX78" s="34"/>
      <c r="AY78" s="34"/>
      <c r="AZ78" s="33"/>
      <c r="BA78" s="34"/>
      <c r="BB78" s="34"/>
      <c r="BC78" s="33"/>
      <c r="BD78" s="34"/>
      <c r="BE78" s="34"/>
      <c r="BF78" s="33"/>
      <c r="BG78" s="34"/>
      <c r="BH78" s="34"/>
      <c r="BI78" s="33"/>
      <c r="BJ78" s="34"/>
    </row>
    <row r="79" spans="1:62" ht="69.95" customHeight="1">
      <c r="A79" s="102">
        <v>27</v>
      </c>
      <c r="B79" s="106" t="s">
        <v>211</v>
      </c>
      <c r="C79" s="100" t="s">
        <v>212</v>
      </c>
      <c r="D79" s="79" t="s">
        <v>192</v>
      </c>
      <c r="E79" s="103" t="s">
        <v>137</v>
      </c>
      <c r="F79" s="79" t="s">
        <v>119</v>
      </c>
      <c r="G79" s="100" t="s">
        <v>210</v>
      </c>
      <c r="H79" s="73" t="s">
        <v>130</v>
      </c>
      <c r="I79" s="73" t="s">
        <v>130</v>
      </c>
      <c r="J79" s="101"/>
      <c r="K79" s="115"/>
      <c r="L79" s="115"/>
      <c r="M79" s="110" t="s">
        <v>138</v>
      </c>
      <c r="N79" s="47"/>
      <c r="O79" s="33"/>
      <c r="P79" s="33"/>
      <c r="Q79" s="104" t="e">
        <f>(P79/O79)*1000</f>
        <v>#DIV/0!</v>
      </c>
      <c r="R79" s="33"/>
      <c r="S79" s="33"/>
      <c r="T79" s="104" t="e">
        <f>(S79/R79)*1000</f>
        <v>#DIV/0!</v>
      </c>
      <c r="U79" s="33"/>
      <c r="V79" s="33"/>
      <c r="W79" s="104" t="e">
        <f>(V79/U79)*1000</f>
        <v>#DIV/0!</v>
      </c>
      <c r="X79" s="33"/>
      <c r="Y79" s="33"/>
      <c r="Z79" s="104" t="e">
        <f>(Y79/X79)*1000</f>
        <v>#DIV/0!</v>
      </c>
      <c r="AA79" s="34"/>
      <c r="AB79" s="34"/>
      <c r="AC79" s="34"/>
      <c r="AD79" s="34"/>
      <c r="AE79" s="34"/>
      <c r="AF79" s="34"/>
      <c r="AG79" s="34"/>
      <c r="AH79" s="34"/>
      <c r="AI79" s="34"/>
      <c r="AJ79" s="34"/>
      <c r="AK79" s="34"/>
      <c r="AL79" s="34"/>
      <c r="AM79" s="34"/>
      <c r="AN79" s="34"/>
      <c r="AO79" s="34"/>
      <c r="AP79" s="34"/>
      <c r="AQ79" s="34"/>
      <c r="AR79" s="34"/>
      <c r="AS79" s="33"/>
      <c r="AT79" s="33"/>
      <c r="AU79" s="104" t="e">
        <f>(AT79/AS79)*1000</f>
        <v>#DIV/0!</v>
      </c>
      <c r="AV79" s="33"/>
      <c r="AW79" s="33"/>
      <c r="AX79" s="104" t="e">
        <f>(AW79/AV79)*1000</f>
        <v>#DIV/0!</v>
      </c>
      <c r="AY79" s="33"/>
      <c r="AZ79" s="33"/>
      <c r="BA79" s="104" t="e">
        <f>(AZ79/AY79)*1000</f>
        <v>#DIV/0!</v>
      </c>
      <c r="BB79" s="33"/>
      <c r="BC79" s="33"/>
      <c r="BD79" s="104" t="e">
        <f>(BC79/BB79)*1000</f>
        <v>#DIV/0!</v>
      </c>
      <c r="BE79" s="33"/>
      <c r="BF79" s="33"/>
      <c r="BG79" s="104" t="e">
        <f>(BF79/BE79)*1000</f>
        <v>#DIV/0!</v>
      </c>
      <c r="BH79" s="33"/>
      <c r="BI79" s="33"/>
      <c r="BJ79" s="104" t="e">
        <f>(BI79/BH79)*1000</f>
        <v>#DIV/0!</v>
      </c>
    </row>
    <row r="80" spans="1:62">
      <c r="A80" s="102">
        <v>28</v>
      </c>
      <c r="B80" s="106" t="s">
        <v>213</v>
      </c>
      <c r="C80" s="100" t="s">
        <v>214</v>
      </c>
      <c r="D80" s="106" t="s">
        <v>205</v>
      </c>
      <c r="E80" s="103" t="s">
        <v>137</v>
      </c>
      <c r="F80" s="79" t="s">
        <v>119</v>
      </c>
      <c r="G80" s="100" t="s">
        <v>127</v>
      </c>
      <c r="H80" s="73" t="s">
        <v>130</v>
      </c>
      <c r="I80" s="73" t="s">
        <v>130</v>
      </c>
      <c r="J80" s="101"/>
      <c r="K80" s="115"/>
      <c r="L80" s="115"/>
      <c r="M80" s="110" t="s">
        <v>138</v>
      </c>
      <c r="N80" s="47"/>
      <c r="O80" s="34"/>
      <c r="P80" s="33"/>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3"/>
      <c r="AX80" s="34"/>
      <c r="AY80" s="34"/>
      <c r="AZ80" s="33"/>
      <c r="BA80" s="34"/>
      <c r="BB80" s="34"/>
      <c r="BC80" s="33"/>
      <c r="BD80" s="34"/>
      <c r="BE80" s="34"/>
      <c r="BF80" s="33"/>
      <c r="BG80" s="34"/>
      <c r="BH80" s="34"/>
      <c r="BI80" s="33"/>
      <c r="BJ80" s="34"/>
    </row>
    <row r="81" spans="1:62" ht="27.95" customHeight="1">
      <c r="A81" s="102">
        <v>29</v>
      </c>
      <c r="B81" s="106" t="s">
        <v>215</v>
      </c>
      <c r="C81" s="100" t="s">
        <v>216</v>
      </c>
      <c r="D81" s="106" t="s">
        <v>205</v>
      </c>
      <c r="E81" s="103" t="s">
        <v>137</v>
      </c>
      <c r="F81" s="79" t="s">
        <v>119</v>
      </c>
      <c r="G81" s="100" t="s">
        <v>127</v>
      </c>
      <c r="H81" s="73" t="s">
        <v>130</v>
      </c>
      <c r="I81" s="73" t="s">
        <v>130</v>
      </c>
      <c r="J81" s="101"/>
      <c r="K81" s="115"/>
      <c r="L81" s="115"/>
      <c r="M81" s="110" t="s">
        <v>138</v>
      </c>
      <c r="N81" s="47"/>
      <c r="O81" s="34"/>
      <c r="P81" s="33"/>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3"/>
      <c r="AX81" s="34"/>
      <c r="AY81" s="34"/>
      <c r="AZ81" s="33"/>
      <c r="BA81" s="34"/>
      <c r="BB81" s="34"/>
      <c r="BC81" s="33"/>
      <c r="BD81" s="34"/>
      <c r="BE81" s="34"/>
      <c r="BF81" s="33"/>
      <c r="BG81" s="34"/>
      <c r="BH81" s="34"/>
      <c r="BI81" s="33"/>
      <c r="BJ81" s="34"/>
    </row>
    <row r="82" spans="1:62">
      <c r="A82" s="102">
        <v>30</v>
      </c>
      <c r="B82" s="106" t="s">
        <v>217</v>
      </c>
      <c r="C82" s="100" t="s">
        <v>218</v>
      </c>
      <c r="D82" s="106" t="s">
        <v>205</v>
      </c>
      <c r="E82" s="103" t="s">
        <v>137</v>
      </c>
      <c r="F82" s="79" t="s">
        <v>119</v>
      </c>
      <c r="G82" s="100" t="s">
        <v>127</v>
      </c>
      <c r="H82" s="73" t="s">
        <v>130</v>
      </c>
      <c r="I82" s="73" t="s">
        <v>130</v>
      </c>
      <c r="J82" s="101"/>
      <c r="K82" s="115"/>
      <c r="L82" s="115"/>
      <c r="M82" s="110" t="s">
        <v>138</v>
      </c>
      <c r="N82" s="47"/>
      <c r="O82" s="33"/>
      <c r="P82" s="33"/>
      <c r="Q82" s="104" t="e">
        <f>P82/O82</f>
        <v>#DIV/0!</v>
      </c>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3"/>
      <c r="AW82" s="33"/>
      <c r="AX82" s="104" t="e">
        <f>AW82/AV82</f>
        <v>#DIV/0!</v>
      </c>
      <c r="AY82" s="33"/>
      <c r="AZ82" s="33"/>
      <c r="BA82" s="104" t="e">
        <f>AZ82/AY82</f>
        <v>#DIV/0!</v>
      </c>
      <c r="BB82" s="33"/>
      <c r="BC82" s="33"/>
      <c r="BD82" s="104" t="e">
        <f>BC82/BB82</f>
        <v>#DIV/0!</v>
      </c>
      <c r="BE82" s="33"/>
      <c r="BF82" s="33"/>
      <c r="BG82" s="104" t="e">
        <f>BF82/BE82</f>
        <v>#DIV/0!</v>
      </c>
      <c r="BH82" s="33"/>
      <c r="BI82" s="33"/>
      <c r="BJ82" s="104" t="e">
        <f>BI82/BH82</f>
        <v>#DIV/0!</v>
      </c>
    </row>
    <row r="83" spans="1:62" ht="27.95" customHeight="1">
      <c r="A83" s="102">
        <v>31</v>
      </c>
      <c r="B83" s="106" t="s">
        <v>219</v>
      </c>
      <c r="C83" s="100" t="s">
        <v>220</v>
      </c>
      <c r="D83" s="106" t="s">
        <v>205</v>
      </c>
      <c r="E83" s="103" t="s">
        <v>137</v>
      </c>
      <c r="F83" s="79" t="s">
        <v>119</v>
      </c>
      <c r="G83" s="100" t="s">
        <v>127</v>
      </c>
      <c r="H83" s="73" t="s">
        <v>130</v>
      </c>
      <c r="I83" s="73" t="s">
        <v>130</v>
      </c>
      <c r="J83" s="101"/>
      <c r="K83" s="115"/>
      <c r="L83" s="115"/>
      <c r="M83" s="110" t="s">
        <v>138</v>
      </c>
      <c r="N83" s="47"/>
      <c r="O83" s="33"/>
      <c r="P83" s="33"/>
      <c r="Q83" s="104" t="e">
        <f>P83/O83</f>
        <v>#DIV/0!</v>
      </c>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3"/>
      <c r="AW83" s="33"/>
      <c r="AX83" s="104" t="e">
        <f>AW83/AV83</f>
        <v>#DIV/0!</v>
      </c>
      <c r="AY83" s="33"/>
      <c r="AZ83" s="33"/>
      <c r="BA83" s="104" t="e">
        <f>AZ83/AY83</f>
        <v>#DIV/0!</v>
      </c>
      <c r="BB83" s="33"/>
      <c r="BC83" s="33"/>
      <c r="BD83" s="104" t="e">
        <f>BC83/BB83</f>
        <v>#DIV/0!</v>
      </c>
      <c r="BE83" s="33"/>
      <c r="BF83" s="33"/>
      <c r="BG83" s="104" t="e">
        <f>BF83/BE83</f>
        <v>#DIV/0!</v>
      </c>
      <c r="BH83" s="33"/>
      <c r="BI83" s="33"/>
      <c r="BJ83" s="104" t="e">
        <f>BI83/BH83</f>
        <v>#DIV/0!</v>
      </c>
    </row>
    <row r="84" spans="1:62" ht="57.95" customHeight="1">
      <c r="A84" s="102">
        <v>32</v>
      </c>
      <c r="B84" s="106" t="s">
        <v>221</v>
      </c>
      <c r="C84" s="100" t="s">
        <v>222</v>
      </c>
      <c r="D84" s="106" t="s">
        <v>205</v>
      </c>
      <c r="E84" s="100" t="s">
        <v>167</v>
      </c>
      <c r="F84" s="79" t="s">
        <v>168</v>
      </c>
      <c r="G84" s="100" t="s">
        <v>127</v>
      </c>
      <c r="H84" s="73" t="s">
        <v>130</v>
      </c>
      <c r="I84" s="73" t="s">
        <v>130</v>
      </c>
      <c r="J84" s="101"/>
      <c r="K84" s="115"/>
      <c r="L84" s="115"/>
      <c r="M84" s="110" t="s">
        <v>138</v>
      </c>
      <c r="N84" s="47"/>
      <c r="O84" s="33"/>
      <c r="P84" s="33"/>
      <c r="Q84" s="104" t="e">
        <f>(P84/O84)*100</f>
        <v>#DIV/0!</v>
      </c>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row>
    <row r="85" spans="1:62" ht="27.95" customHeight="1">
      <c r="A85" s="102">
        <v>33</v>
      </c>
      <c r="B85" s="106" t="s">
        <v>223</v>
      </c>
      <c r="C85" s="100" t="s">
        <v>224</v>
      </c>
      <c r="D85" s="106" t="s">
        <v>205</v>
      </c>
      <c r="E85" s="103" t="s">
        <v>225</v>
      </c>
      <c r="F85" s="79" t="s">
        <v>119</v>
      </c>
      <c r="G85" s="100" t="s">
        <v>226</v>
      </c>
      <c r="H85" s="73" t="s">
        <v>121</v>
      </c>
      <c r="I85" s="73" t="s">
        <v>121</v>
      </c>
      <c r="J85" s="101"/>
      <c r="K85" s="115"/>
      <c r="L85" s="115"/>
      <c r="M85" s="110" t="s">
        <v>227</v>
      </c>
      <c r="N85" s="47"/>
      <c r="O85" s="34"/>
      <c r="P85" s="33"/>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3"/>
      <c r="AX85" s="34"/>
      <c r="AY85" s="34"/>
      <c r="AZ85" s="33"/>
      <c r="BA85" s="34"/>
      <c r="BB85" s="34"/>
      <c r="BC85" s="33"/>
      <c r="BD85" s="34"/>
      <c r="BE85" s="34"/>
      <c r="BF85" s="33"/>
      <c r="BG85" s="34"/>
      <c r="BH85" s="34"/>
      <c r="BI85" s="33"/>
      <c r="BJ85" s="34"/>
    </row>
    <row r="86" spans="1:62" ht="27.95" customHeight="1">
      <c r="A86" s="109">
        <v>34</v>
      </c>
      <c r="B86" s="106" t="s">
        <v>228</v>
      </c>
      <c r="C86" s="100" t="s">
        <v>229</v>
      </c>
      <c r="D86" s="106" t="s">
        <v>205</v>
      </c>
      <c r="E86" s="103" t="s">
        <v>225</v>
      </c>
      <c r="F86" s="79" t="s">
        <v>119</v>
      </c>
      <c r="G86" s="100" t="s">
        <v>226</v>
      </c>
      <c r="H86" s="73" t="s">
        <v>121</v>
      </c>
      <c r="I86" s="73" t="s">
        <v>121</v>
      </c>
      <c r="J86" s="101"/>
      <c r="K86" s="115"/>
      <c r="L86" s="115"/>
      <c r="M86" s="110" t="s">
        <v>227</v>
      </c>
      <c r="N86" s="47"/>
      <c r="O86" s="34"/>
      <c r="P86" s="33"/>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3"/>
      <c r="AX86" s="34"/>
      <c r="AY86" s="34"/>
      <c r="AZ86" s="33"/>
      <c r="BA86" s="34"/>
      <c r="BB86" s="34"/>
      <c r="BC86" s="33"/>
      <c r="BD86" s="34"/>
      <c r="BE86" s="34"/>
      <c r="BF86" s="33"/>
      <c r="BG86" s="34"/>
      <c r="BH86" s="34"/>
      <c r="BI86" s="33"/>
      <c r="BJ86" s="34"/>
    </row>
    <row r="87" spans="1:62" ht="27.95" customHeight="1">
      <c r="A87" s="109">
        <v>35</v>
      </c>
      <c r="B87" s="106" t="s">
        <v>230</v>
      </c>
      <c r="C87" s="100" t="s">
        <v>231</v>
      </c>
      <c r="D87" s="106" t="s">
        <v>205</v>
      </c>
      <c r="E87" s="103" t="s">
        <v>225</v>
      </c>
      <c r="F87" s="79" t="s">
        <v>119</v>
      </c>
      <c r="G87" s="100" t="s">
        <v>226</v>
      </c>
      <c r="H87" s="73" t="s">
        <v>121</v>
      </c>
      <c r="I87" s="73" t="s">
        <v>121</v>
      </c>
      <c r="J87" s="101"/>
      <c r="K87" s="115"/>
      <c r="L87" s="115"/>
      <c r="M87" s="110" t="s">
        <v>227</v>
      </c>
      <c r="N87" s="47"/>
      <c r="O87" s="34"/>
      <c r="P87" s="33"/>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3"/>
      <c r="AX87" s="34"/>
      <c r="AY87" s="34"/>
      <c r="AZ87" s="33"/>
      <c r="BA87" s="34"/>
      <c r="BB87" s="34"/>
      <c r="BC87" s="33"/>
      <c r="BD87" s="34"/>
      <c r="BE87" s="34"/>
      <c r="BF87" s="33"/>
      <c r="BG87" s="34"/>
      <c r="BH87" s="34"/>
      <c r="BI87" s="33"/>
      <c r="BJ87" s="34"/>
    </row>
    <row r="88" spans="1:62" ht="27.95" customHeight="1">
      <c r="A88" s="109">
        <v>36</v>
      </c>
      <c r="B88" s="106" t="s">
        <v>232</v>
      </c>
      <c r="C88" s="100" t="s">
        <v>233</v>
      </c>
      <c r="D88" s="106" t="s">
        <v>141</v>
      </c>
      <c r="E88" s="103" t="s">
        <v>137</v>
      </c>
      <c r="F88" s="79" t="s">
        <v>119</v>
      </c>
      <c r="G88" s="103" t="s">
        <v>234</v>
      </c>
      <c r="H88" s="73" t="s">
        <v>130</v>
      </c>
      <c r="I88" s="73" t="s">
        <v>130</v>
      </c>
      <c r="J88" s="101"/>
      <c r="K88" s="115"/>
      <c r="L88" s="115"/>
      <c r="M88" s="110" t="s">
        <v>235</v>
      </c>
      <c r="N88" s="47"/>
      <c r="O88" s="33"/>
      <c r="P88" s="33"/>
      <c r="Q88" s="104" t="e">
        <f>P88/O88</f>
        <v>#DIV/0!</v>
      </c>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3"/>
      <c r="AT88" s="33"/>
      <c r="AU88" s="104" t="e">
        <f>AT88/AS88</f>
        <v>#DIV/0!</v>
      </c>
      <c r="AV88" s="33"/>
      <c r="AW88" s="33"/>
      <c r="AX88" s="104" t="e">
        <f>AW88/AV88</f>
        <v>#DIV/0!</v>
      </c>
      <c r="AY88" s="33"/>
      <c r="AZ88" s="33"/>
      <c r="BA88" s="104" t="e">
        <f>AZ88/AY88</f>
        <v>#DIV/0!</v>
      </c>
      <c r="BB88" s="33"/>
      <c r="BC88" s="33"/>
      <c r="BD88" s="104" t="e">
        <f>BC88/BB88</f>
        <v>#DIV/0!</v>
      </c>
      <c r="BE88" s="33"/>
      <c r="BF88" s="33"/>
      <c r="BG88" s="104" t="e">
        <f>BF88/BE88</f>
        <v>#DIV/0!</v>
      </c>
      <c r="BH88" s="33"/>
      <c r="BI88" s="33"/>
      <c r="BJ88" s="104" t="e">
        <f>BI88/BH88</f>
        <v>#DIV/0!</v>
      </c>
    </row>
    <row r="89" spans="1:62" ht="27.95" customHeight="1">
      <c r="A89" s="145" t="s">
        <v>236</v>
      </c>
      <c r="B89" s="146" t="s">
        <v>237</v>
      </c>
      <c r="C89" s="147" t="s">
        <v>238</v>
      </c>
      <c r="D89" s="148" t="s">
        <v>239</v>
      </c>
      <c r="E89" s="147" t="s">
        <v>118</v>
      </c>
      <c r="F89" s="148" t="s">
        <v>240</v>
      </c>
      <c r="G89" s="147" t="s">
        <v>241</v>
      </c>
      <c r="H89" s="145" t="s">
        <v>130</v>
      </c>
      <c r="I89" s="120"/>
      <c r="J89" s="120"/>
      <c r="K89" s="120"/>
      <c r="L89" s="136"/>
      <c r="M89" s="111" t="s">
        <v>122</v>
      </c>
      <c r="N89" s="47"/>
      <c r="O89" s="35"/>
      <c r="P89" s="35"/>
      <c r="Q89" s="35"/>
      <c r="R89" s="33"/>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row>
    <row r="90" spans="1:62" ht="27.95" customHeight="1">
      <c r="A90" s="145"/>
      <c r="B90" s="146"/>
      <c r="C90" s="147"/>
      <c r="D90" s="148"/>
      <c r="E90" s="147"/>
      <c r="F90" s="148"/>
      <c r="G90" s="147"/>
      <c r="H90" s="145" t="s">
        <v>130</v>
      </c>
      <c r="I90" s="120"/>
      <c r="J90" s="120"/>
      <c r="K90" s="120"/>
      <c r="L90" s="136"/>
      <c r="M90" s="111" t="s">
        <v>123</v>
      </c>
      <c r="N90" s="47"/>
      <c r="O90" s="35"/>
      <c r="P90" s="35"/>
      <c r="Q90" s="35"/>
      <c r="R90" s="33"/>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row>
    <row r="91" spans="1:62" ht="27.95" customHeight="1">
      <c r="A91" s="145"/>
      <c r="B91" s="146"/>
      <c r="C91" s="147"/>
      <c r="D91" s="148"/>
      <c r="E91" s="147"/>
      <c r="F91" s="148"/>
      <c r="G91" s="147"/>
      <c r="H91" s="145" t="s">
        <v>130</v>
      </c>
      <c r="I91" s="120"/>
      <c r="J91" s="120"/>
      <c r="K91" s="120"/>
      <c r="L91" s="136"/>
      <c r="M91" s="111" t="s">
        <v>124</v>
      </c>
      <c r="N91" s="47"/>
      <c r="O91" s="35"/>
      <c r="P91" s="35"/>
      <c r="Q91" s="35"/>
      <c r="R91" s="33"/>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row>
    <row r="92" spans="1:62" ht="27.95" customHeight="1">
      <c r="A92" s="111" t="s">
        <v>13</v>
      </c>
      <c r="B92" s="112" t="s">
        <v>242</v>
      </c>
      <c r="C92" s="113" t="s">
        <v>243</v>
      </c>
      <c r="D92" s="106" t="s">
        <v>239</v>
      </c>
      <c r="E92" s="113" t="s">
        <v>137</v>
      </c>
      <c r="F92" s="106" t="s">
        <v>240</v>
      </c>
      <c r="G92" s="113" t="s">
        <v>226</v>
      </c>
      <c r="H92" s="111" t="s">
        <v>130</v>
      </c>
      <c r="I92" s="114"/>
      <c r="J92" s="114"/>
      <c r="K92" s="114"/>
      <c r="L92" s="115"/>
      <c r="M92" s="111" t="s">
        <v>138</v>
      </c>
      <c r="N92" s="47"/>
      <c r="O92" s="35"/>
      <c r="P92" s="35"/>
      <c r="Q92" s="35"/>
      <c r="R92" s="33"/>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row>
    <row r="93" spans="1:62" ht="27.95" customHeight="1">
      <c r="A93" s="111" t="s">
        <v>244</v>
      </c>
      <c r="B93" s="112" t="s">
        <v>245</v>
      </c>
      <c r="C93" s="113" t="s">
        <v>246</v>
      </c>
      <c r="D93" s="106" t="s">
        <v>239</v>
      </c>
      <c r="E93" s="113" t="s">
        <v>137</v>
      </c>
      <c r="F93" s="106" t="s">
        <v>240</v>
      </c>
      <c r="G93" s="113" t="s">
        <v>247</v>
      </c>
      <c r="H93" s="111" t="s">
        <v>130</v>
      </c>
      <c r="I93" s="114"/>
      <c r="J93" s="114"/>
      <c r="K93" s="114"/>
      <c r="L93" s="115"/>
      <c r="M93" s="111" t="s">
        <v>138</v>
      </c>
      <c r="N93" s="47"/>
      <c r="O93" s="35"/>
      <c r="P93" s="35"/>
      <c r="Q93" s="35"/>
      <c r="R93" s="33"/>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row>
    <row r="94" spans="1:62">
      <c r="A94" s="3" t="s">
        <v>248</v>
      </c>
      <c r="B94" s="83"/>
      <c r="C94" s="83"/>
      <c r="D94" s="85"/>
      <c r="E94" s="85"/>
      <c r="F94" s="85"/>
      <c r="G94" s="85"/>
      <c r="H94" s="85"/>
      <c r="I94" s="51"/>
      <c r="J94" s="51"/>
      <c r="K94" s="51"/>
      <c r="L94" s="7"/>
      <c r="M94" s="87"/>
      <c r="N94" s="20"/>
      <c r="O94" s="36"/>
      <c r="P94" s="36"/>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8"/>
      <c r="AV94" s="39"/>
      <c r="AW94" s="39"/>
      <c r="AX94" s="38"/>
      <c r="AY94" s="39"/>
      <c r="AZ94" s="39"/>
      <c r="BA94" s="38"/>
      <c r="BB94" s="39"/>
      <c r="BC94" s="39"/>
      <c r="BD94" s="38"/>
      <c r="BE94" s="39"/>
      <c r="BF94" s="39"/>
      <c r="BG94" s="38"/>
      <c r="BH94" s="39"/>
      <c r="BI94" s="39"/>
      <c r="BJ94" s="38"/>
    </row>
    <row r="95" spans="1:62">
      <c r="A95" s="122" t="s">
        <v>249</v>
      </c>
      <c r="B95" s="123" t="s">
        <v>250</v>
      </c>
      <c r="C95" s="123" t="s">
        <v>251</v>
      </c>
      <c r="D95" s="124" t="s">
        <v>239</v>
      </c>
      <c r="E95" s="123" t="s">
        <v>118</v>
      </c>
      <c r="F95" s="123" t="s">
        <v>240</v>
      </c>
      <c r="G95" s="125" t="s">
        <v>241</v>
      </c>
      <c r="H95" s="125" t="s">
        <v>130</v>
      </c>
      <c r="I95" s="120"/>
      <c r="J95" s="120"/>
      <c r="K95" s="120"/>
      <c r="L95" s="121"/>
      <c r="M95" s="118" t="s">
        <v>122</v>
      </c>
      <c r="N95" s="1"/>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row>
    <row r="96" spans="1:62">
      <c r="A96" s="122"/>
      <c r="B96" s="123"/>
      <c r="C96" s="123"/>
      <c r="D96" s="124"/>
      <c r="E96" s="123"/>
      <c r="F96" s="123"/>
      <c r="G96" s="125"/>
      <c r="H96" s="125" t="s">
        <v>130</v>
      </c>
      <c r="I96" s="120"/>
      <c r="J96" s="120"/>
      <c r="K96" s="120"/>
      <c r="L96" s="121"/>
      <c r="M96" s="118" t="s">
        <v>123</v>
      </c>
      <c r="N96" s="1"/>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row>
    <row r="97" spans="1:62">
      <c r="A97" s="122"/>
      <c r="B97" s="123"/>
      <c r="C97" s="123"/>
      <c r="D97" s="124"/>
      <c r="E97" s="123"/>
      <c r="F97" s="123"/>
      <c r="G97" s="125"/>
      <c r="H97" s="125" t="s">
        <v>130</v>
      </c>
      <c r="I97" s="120"/>
      <c r="J97" s="120"/>
      <c r="K97" s="120"/>
      <c r="L97" s="121"/>
      <c r="M97" s="118" t="s">
        <v>124</v>
      </c>
      <c r="N97" s="1"/>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row>
    <row r="98" spans="1:62">
      <c r="A98" s="82"/>
      <c r="B98" s="83"/>
      <c r="C98" s="83"/>
      <c r="D98" s="83"/>
      <c r="E98" s="83"/>
      <c r="F98" s="83"/>
      <c r="G98" s="82"/>
      <c r="H98" s="82"/>
      <c r="I98" s="86"/>
      <c r="J98" s="86"/>
      <c r="K98" s="86"/>
      <c r="L98" s="20"/>
      <c r="M98" s="82"/>
      <c r="N98" s="6"/>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row>
    <row r="99" spans="1:62" ht="240.75" customHeight="1">
      <c r="A99" s="142" t="s">
        <v>252</v>
      </c>
      <c r="B99" s="142"/>
      <c r="C99" s="142"/>
      <c r="L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c r="BD99" s="88"/>
      <c r="BE99" s="88"/>
      <c r="BF99" s="88"/>
      <c r="BG99" s="88"/>
      <c r="BH99" s="88"/>
      <c r="BI99" s="88"/>
      <c r="BJ99" s="88"/>
    </row>
    <row r="100" spans="1:62" ht="15.95" customHeight="1">
      <c r="A100" s="21" t="s">
        <v>253</v>
      </c>
      <c r="B100" s="111"/>
      <c r="C100" s="109"/>
      <c r="L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c r="BD100" s="88"/>
      <c r="BE100" s="88"/>
      <c r="BF100" s="88"/>
      <c r="BG100" s="88"/>
      <c r="BH100" s="88"/>
      <c r="BI100" s="88"/>
      <c r="BJ100" s="88"/>
    </row>
    <row r="101" spans="1:62" ht="15.95" customHeight="1">
      <c r="A101" s="109" t="s">
        <v>254</v>
      </c>
      <c r="B101" s="111"/>
      <c r="C101" s="109"/>
      <c r="L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c r="BD101" s="88"/>
      <c r="BE101" s="88"/>
      <c r="BF101" s="88"/>
      <c r="BG101" s="88"/>
      <c r="BH101" s="88"/>
      <c r="BI101" s="88"/>
      <c r="BJ101" s="88"/>
    </row>
    <row r="102" spans="1:62" ht="15.95" customHeight="1">
      <c r="A102" s="22" t="s">
        <v>255</v>
      </c>
      <c r="B102" s="111"/>
      <c r="C102" s="109"/>
      <c r="L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row>
    <row r="103" spans="1:62" ht="30" customHeight="1">
      <c r="A103" s="126" t="s">
        <v>256</v>
      </c>
      <c r="B103" s="126"/>
      <c r="C103" s="126"/>
      <c r="L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row>
    <row r="104" spans="1:62" ht="30" customHeight="1">
      <c r="A104" s="126" t="s">
        <v>257</v>
      </c>
      <c r="B104" s="126"/>
      <c r="C104" s="126"/>
      <c r="L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row>
    <row r="105" spans="1:62">
      <c r="A105" s="23" t="s">
        <v>258</v>
      </c>
      <c r="B105" s="8"/>
      <c r="C105" s="8"/>
      <c r="L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row>
    <row r="106" spans="1:62">
      <c r="A106" s="107" t="s">
        <v>259</v>
      </c>
      <c r="B106" s="8"/>
      <c r="C106" s="8"/>
      <c r="L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row>
    <row r="107" spans="1:62">
      <c r="A107" s="28" t="s">
        <v>260</v>
      </c>
      <c r="B107" s="8"/>
      <c r="C107" s="8"/>
      <c r="L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row>
    <row r="108" spans="1:62">
      <c r="A108" s="107" t="s">
        <v>261</v>
      </c>
      <c r="B108" s="8"/>
      <c r="C108" s="8"/>
      <c r="L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row>
    <row r="109" spans="1:62">
      <c r="A109" s="107" t="s">
        <v>262</v>
      </c>
      <c r="B109" s="8"/>
      <c r="C109" s="8"/>
      <c r="L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row>
    <row r="110" spans="1:62">
      <c r="A110" s="107" t="s">
        <v>263</v>
      </c>
      <c r="B110" s="8"/>
      <c r="C110" s="8"/>
      <c r="L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row>
    <row r="111" spans="1:62">
      <c r="A111" s="107" t="s">
        <v>264</v>
      </c>
      <c r="B111" s="8"/>
      <c r="C111" s="8"/>
      <c r="L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row>
    <row r="112" spans="1:62">
      <c r="A112" s="107" t="s">
        <v>265</v>
      </c>
      <c r="B112" s="8"/>
      <c r="C112" s="8"/>
      <c r="L112" s="88"/>
      <c r="N112" s="88"/>
      <c r="O112" s="88"/>
      <c r="P112" s="88"/>
      <c r="Q112" s="88"/>
      <c r="R112" s="88"/>
      <c r="S112" s="88"/>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c r="BD112" s="88"/>
      <c r="BE112" s="88"/>
      <c r="BF112" s="88"/>
      <c r="BG112" s="88"/>
      <c r="BH112" s="88"/>
      <c r="BI112" s="88"/>
      <c r="BJ112" s="88"/>
    </row>
    <row r="113" spans="1:1">
      <c r="A113" s="84" t="s">
        <v>266</v>
      </c>
    </row>
  </sheetData>
  <sheetProtection password="A207" sheet="1" formatColumns="0" formatRows="0" insertHyperlinks="0" deleteRows="0" sort="0" autoFilter="0" pivotTables="0"/>
  <autoFilter ref="A11:BJ11" xr:uid="{00000000-0009-0000-0000-000001000000}"/>
  <mergeCells count="253">
    <mergeCell ref="C35:C37"/>
    <mergeCell ref="C38:C40"/>
    <mergeCell ref="C41:C43"/>
    <mergeCell ref="K32:K34"/>
    <mergeCell ref="H38:H40"/>
    <mergeCell ref="H41:H43"/>
    <mergeCell ref="E32:E34"/>
    <mergeCell ref="E35:E37"/>
    <mergeCell ref="E38:E40"/>
    <mergeCell ref="E41:E43"/>
    <mergeCell ref="D32:D34"/>
    <mergeCell ref="D35:D37"/>
    <mergeCell ref="D38:D40"/>
    <mergeCell ref="D41:D43"/>
    <mergeCell ref="H44:H46"/>
    <mergeCell ref="I35:I37"/>
    <mergeCell ref="K38:K40"/>
    <mergeCell ref="K41:K43"/>
    <mergeCell ref="K44:K46"/>
    <mergeCell ref="M49:M57"/>
    <mergeCell ref="H49:H57"/>
    <mergeCell ref="H29:H31"/>
    <mergeCell ref="H32:H34"/>
    <mergeCell ref="H35:H37"/>
    <mergeCell ref="J29:J31"/>
    <mergeCell ref="J32:J34"/>
    <mergeCell ref="J35:J37"/>
    <mergeCell ref="J38:J40"/>
    <mergeCell ref="J41:J43"/>
    <mergeCell ref="J44:J46"/>
    <mergeCell ref="I29:I31"/>
    <mergeCell ref="I32:I34"/>
    <mergeCell ref="K35:K37"/>
    <mergeCell ref="J49:J57"/>
    <mergeCell ref="K49:K57"/>
    <mergeCell ref="K29:K31"/>
    <mergeCell ref="D44:D46"/>
    <mergeCell ref="F32:F34"/>
    <mergeCell ref="F35:F37"/>
    <mergeCell ref="F38:F40"/>
    <mergeCell ref="F41:F43"/>
    <mergeCell ref="F74:F76"/>
    <mergeCell ref="G26:G28"/>
    <mergeCell ref="G29:G31"/>
    <mergeCell ref="G32:G34"/>
    <mergeCell ref="G35:G37"/>
    <mergeCell ref="G38:G40"/>
    <mergeCell ref="G41:G43"/>
    <mergeCell ref="G44:G46"/>
    <mergeCell ref="G49:G57"/>
    <mergeCell ref="G58:G59"/>
    <mergeCell ref="F44:F46"/>
    <mergeCell ref="F58:F59"/>
    <mergeCell ref="F49:F57"/>
    <mergeCell ref="F60:F62"/>
    <mergeCell ref="G71:G73"/>
    <mergeCell ref="A41:A43"/>
    <mergeCell ref="A44:A46"/>
    <mergeCell ref="A58:A59"/>
    <mergeCell ref="A60:A62"/>
    <mergeCell ref="B58:B59"/>
    <mergeCell ref="B60:B62"/>
    <mergeCell ref="A49:A57"/>
    <mergeCell ref="C15:C17"/>
    <mergeCell ref="B18:B20"/>
    <mergeCell ref="C18:C20"/>
    <mergeCell ref="B15:B17"/>
    <mergeCell ref="A21:A23"/>
    <mergeCell ref="A26:A28"/>
    <mergeCell ref="A29:A31"/>
    <mergeCell ref="A32:A34"/>
    <mergeCell ref="A35:A37"/>
    <mergeCell ref="A38:A40"/>
    <mergeCell ref="B29:B31"/>
    <mergeCell ref="B32:B34"/>
    <mergeCell ref="C26:C28"/>
    <mergeCell ref="C44:C46"/>
    <mergeCell ref="B49:B57"/>
    <mergeCell ref="C29:C31"/>
    <mergeCell ref="C32:C34"/>
    <mergeCell ref="AY10:BA10"/>
    <mergeCell ref="BB10:BD10"/>
    <mergeCell ref="BE10:BG10"/>
    <mergeCell ref="X10:Z10"/>
    <mergeCell ref="AA10:AC10"/>
    <mergeCell ref="AD10:AF10"/>
    <mergeCell ref="H18:H20"/>
    <mergeCell ref="H15:H17"/>
    <mergeCell ref="I15:I17"/>
    <mergeCell ref="J15:J17"/>
    <mergeCell ref="J12:J14"/>
    <mergeCell ref="K12:K14"/>
    <mergeCell ref="L12:L14"/>
    <mergeCell ref="L15:L17"/>
    <mergeCell ref="K18:K20"/>
    <mergeCell ref="D15:D17"/>
    <mergeCell ref="D18:D20"/>
    <mergeCell ref="F18:F20"/>
    <mergeCell ref="F21:F23"/>
    <mergeCell ref="G18:G20"/>
    <mergeCell ref="G21:G23"/>
    <mergeCell ref="F29:F31"/>
    <mergeCell ref="E29:E31"/>
    <mergeCell ref="K15:K17"/>
    <mergeCell ref="J21:J23"/>
    <mergeCell ref="J26:J28"/>
    <mergeCell ref="I21:I23"/>
    <mergeCell ref="K21:K23"/>
    <mergeCell ref="K26:K28"/>
    <mergeCell ref="D29:D31"/>
    <mergeCell ref="A2:B2"/>
    <mergeCell ref="A3:B3"/>
    <mergeCell ref="A4:B4"/>
    <mergeCell ref="A5:B5"/>
    <mergeCell ref="A6:B6"/>
    <mergeCell ref="BH10:BJ10"/>
    <mergeCell ref="A15:A17"/>
    <mergeCell ref="A18:A20"/>
    <mergeCell ref="E15:E17"/>
    <mergeCell ref="F15:F17"/>
    <mergeCell ref="G15:G17"/>
    <mergeCell ref="E18:E20"/>
    <mergeCell ref="AG10:AI10"/>
    <mergeCell ref="AJ10:AL10"/>
    <mergeCell ref="AM10:AO10"/>
    <mergeCell ref="AP10:AR10"/>
    <mergeCell ref="AS10:AU10"/>
    <mergeCell ref="AV10:AX10"/>
    <mergeCell ref="O10:Q10"/>
    <mergeCell ref="R10:T10"/>
    <mergeCell ref="U10:W10"/>
    <mergeCell ref="A7:B7"/>
    <mergeCell ref="J18:J20"/>
    <mergeCell ref="I18:I20"/>
    <mergeCell ref="B26:B28"/>
    <mergeCell ref="I26:I28"/>
    <mergeCell ref="F26:F28"/>
    <mergeCell ref="E26:E28"/>
    <mergeCell ref="H21:H23"/>
    <mergeCell ref="H26:H28"/>
    <mergeCell ref="B21:B23"/>
    <mergeCell ref="C21:C23"/>
    <mergeCell ref="D21:D23"/>
    <mergeCell ref="E21:E23"/>
    <mergeCell ref="D26:D28"/>
    <mergeCell ref="I58:I59"/>
    <mergeCell ref="I60:I62"/>
    <mergeCell ref="J60:J62"/>
    <mergeCell ref="I63:I65"/>
    <mergeCell ref="I71:I73"/>
    <mergeCell ref="B38:B40"/>
    <mergeCell ref="I38:I40"/>
    <mergeCell ref="B41:B43"/>
    <mergeCell ref="I41:I43"/>
    <mergeCell ref="B44:B46"/>
    <mergeCell ref="I44:I46"/>
    <mergeCell ref="D60:D62"/>
    <mergeCell ref="G60:G62"/>
    <mergeCell ref="G63:G65"/>
    <mergeCell ref="F63:F65"/>
    <mergeCell ref="E60:E62"/>
    <mergeCell ref="E63:E65"/>
    <mergeCell ref="E71:E73"/>
    <mergeCell ref="D49:D57"/>
    <mergeCell ref="E44:E46"/>
    <mergeCell ref="E49:E57"/>
    <mergeCell ref="E58:E59"/>
    <mergeCell ref="F71:F73"/>
    <mergeCell ref="D58:D59"/>
    <mergeCell ref="K58:K59"/>
    <mergeCell ref="L58:L59"/>
    <mergeCell ref="B35:B37"/>
    <mergeCell ref="A12:A14"/>
    <mergeCell ref="B12:B14"/>
    <mergeCell ref="C12:C14"/>
    <mergeCell ref="D12:D14"/>
    <mergeCell ref="E12:E14"/>
    <mergeCell ref="F12:F14"/>
    <mergeCell ref="G12:G14"/>
    <mergeCell ref="H12:H14"/>
    <mergeCell ref="I12:I14"/>
    <mergeCell ref="L35:L37"/>
    <mergeCell ref="L38:L40"/>
    <mergeCell ref="L41:L43"/>
    <mergeCell ref="L44:L46"/>
    <mergeCell ref="L49:L57"/>
    <mergeCell ref="L18:L20"/>
    <mergeCell ref="L21:L23"/>
    <mergeCell ref="L26:L28"/>
    <mergeCell ref="L29:L31"/>
    <mergeCell ref="L32:L34"/>
    <mergeCell ref="I49:I57"/>
    <mergeCell ref="H58:H59"/>
    <mergeCell ref="M58:M59"/>
    <mergeCell ref="M60:M62"/>
    <mergeCell ref="M63:M65"/>
    <mergeCell ref="A99:C99"/>
    <mergeCell ref="A103:C103"/>
    <mergeCell ref="L60:L62"/>
    <mergeCell ref="K60:K62"/>
    <mergeCell ref="J58:J59"/>
    <mergeCell ref="A89:A91"/>
    <mergeCell ref="B89:B91"/>
    <mergeCell ref="C89:C91"/>
    <mergeCell ref="D89:D91"/>
    <mergeCell ref="E89:E91"/>
    <mergeCell ref="F89:F91"/>
    <mergeCell ref="G89:G91"/>
    <mergeCell ref="H89:H91"/>
    <mergeCell ref="B63:B65"/>
    <mergeCell ref="B71:B73"/>
    <mergeCell ref="C71:C73"/>
    <mergeCell ref="B74:B76"/>
    <mergeCell ref="C74:C76"/>
    <mergeCell ref="D63:D65"/>
    <mergeCell ref="D71:D73"/>
    <mergeCell ref="H60:H62"/>
    <mergeCell ref="A104:C104"/>
    <mergeCell ref="K63:K65"/>
    <mergeCell ref="K71:K73"/>
    <mergeCell ref="L71:L73"/>
    <mergeCell ref="L74:L76"/>
    <mergeCell ref="L63:L65"/>
    <mergeCell ref="J74:J76"/>
    <mergeCell ref="I74:I76"/>
    <mergeCell ref="A74:A76"/>
    <mergeCell ref="A63:A65"/>
    <mergeCell ref="A71:A73"/>
    <mergeCell ref="G74:G76"/>
    <mergeCell ref="D74:D76"/>
    <mergeCell ref="K74:K76"/>
    <mergeCell ref="H74:H76"/>
    <mergeCell ref="H71:H73"/>
    <mergeCell ref="H63:H65"/>
    <mergeCell ref="J63:J65"/>
    <mergeCell ref="J71:J73"/>
    <mergeCell ref="E74:E76"/>
    <mergeCell ref="I89:I91"/>
    <mergeCell ref="J89:J91"/>
    <mergeCell ref="K89:K91"/>
    <mergeCell ref="L89:L91"/>
    <mergeCell ref="J95:J97"/>
    <mergeCell ref="K95:K97"/>
    <mergeCell ref="L95:L97"/>
    <mergeCell ref="A95:A97"/>
    <mergeCell ref="B95:B97"/>
    <mergeCell ref="C95:C97"/>
    <mergeCell ref="D95:D97"/>
    <mergeCell ref="E95:E97"/>
    <mergeCell ref="F95:F97"/>
    <mergeCell ref="G95:G97"/>
    <mergeCell ref="H95:H97"/>
    <mergeCell ref="I95:I97"/>
  </mergeCells>
  <conditionalFormatting sqref="P92">
    <cfRule type="expression" dxfId="47" priority="1">
      <formula>$O92="N"</formula>
    </cfRule>
  </conditionalFormatting>
  <conditionalFormatting sqref="P92">
    <cfRule type="expression" dxfId="46" priority="2">
      <formula>$O92="Y"</formula>
    </cfRule>
  </conditionalFormatting>
  <conditionalFormatting sqref="P92">
    <cfRule type="expression" dxfId="45" priority="3">
      <formula>$O92="N"</formula>
    </cfRule>
  </conditionalFormatting>
  <conditionalFormatting sqref="P92">
    <cfRule type="expression" dxfId="44" priority="4">
      <formula>$O92="Y"</formula>
    </cfRule>
  </conditionalFormatting>
  <conditionalFormatting sqref="M92:O92">
    <cfRule type="expression" dxfId="43" priority="5">
      <formula>$L92="Y"</formula>
    </cfRule>
  </conditionalFormatting>
  <conditionalFormatting sqref="Q92:AU92">
    <cfRule type="expression" dxfId="42" priority="6">
      <formula>$L92="y"</formula>
    </cfRule>
  </conditionalFormatting>
  <conditionalFormatting sqref="M92:AU92">
    <cfRule type="notContainsBlanks" dxfId="41" priority="7">
      <formula>LEN(TRIM(M92:AU92))&gt;0</formula>
    </cfRule>
  </conditionalFormatting>
  <conditionalFormatting sqref="M92:AU92">
    <cfRule type="expression" dxfId="40" priority="8">
      <formula>$L92="n"</formula>
    </cfRule>
  </conditionalFormatting>
  <conditionalFormatting sqref="AW92">
    <cfRule type="expression" dxfId="39" priority="9">
      <formula>$O92="N"</formula>
    </cfRule>
  </conditionalFormatting>
  <conditionalFormatting sqref="AW92">
    <cfRule type="expression" dxfId="38" priority="10">
      <formula>$O92="Y"</formula>
    </cfRule>
  </conditionalFormatting>
  <conditionalFormatting sqref="AW92">
    <cfRule type="expression" dxfId="37" priority="11">
      <formula>$O92="N"</formula>
    </cfRule>
  </conditionalFormatting>
  <conditionalFormatting sqref="AW92">
    <cfRule type="expression" dxfId="36" priority="12">
      <formula>$O92="Y"</formula>
    </cfRule>
  </conditionalFormatting>
  <conditionalFormatting sqref="AV92">
    <cfRule type="expression" dxfId="35" priority="13">
      <formula>$L92="Y"</formula>
    </cfRule>
  </conditionalFormatting>
  <conditionalFormatting sqref="AX92">
    <cfRule type="expression" dxfId="34" priority="14">
      <formula>$L92="y"</formula>
    </cfRule>
  </conditionalFormatting>
  <conditionalFormatting sqref="AV92:AX92">
    <cfRule type="notContainsBlanks" dxfId="33" priority="15">
      <formula>LEN(TRIM(AV92:AX92))&gt;0</formula>
    </cfRule>
  </conditionalFormatting>
  <conditionalFormatting sqref="AV92:AX92">
    <cfRule type="expression" dxfId="32" priority="16">
      <formula>$L92="n"</formula>
    </cfRule>
  </conditionalFormatting>
  <conditionalFormatting sqref="AZ92">
    <cfRule type="expression" dxfId="31" priority="17">
      <formula>$O92="N"</formula>
    </cfRule>
  </conditionalFormatting>
  <conditionalFormatting sqref="AZ92">
    <cfRule type="expression" dxfId="30" priority="18">
      <formula>$O92="Y"</formula>
    </cfRule>
  </conditionalFormatting>
  <conditionalFormatting sqref="AZ92">
    <cfRule type="expression" dxfId="29" priority="19">
      <formula>$O92="N"</formula>
    </cfRule>
  </conditionalFormatting>
  <conditionalFormatting sqref="AZ92">
    <cfRule type="expression" dxfId="28" priority="20">
      <formula>$O92="Y"</formula>
    </cfRule>
  </conditionalFormatting>
  <conditionalFormatting sqref="AY92">
    <cfRule type="expression" dxfId="27" priority="21">
      <formula>$L92="Y"</formula>
    </cfRule>
  </conditionalFormatting>
  <conditionalFormatting sqref="BA92">
    <cfRule type="expression" dxfId="26" priority="22">
      <formula>$L92="y"</formula>
    </cfRule>
  </conditionalFormatting>
  <conditionalFormatting sqref="AY92:BA92">
    <cfRule type="notContainsBlanks" dxfId="25" priority="23">
      <formula>LEN(TRIM(AY92:BA92))&gt;0</formula>
    </cfRule>
  </conditionalFormatting>
  <conditionalFormatting sqref="AY92:BA92">
    <cfRule type="expression" dxfId="24" priority="24">
      <formula>$L92="n"</formula>
    </cfRule>
  </conditionalFormatting>
  <conditionalFormatting sqref="BC92">
    <cfRule type="expression" dxfId="23" priority="25">
      <formula>$O92="N"</formula>
    </cfRule>
  </conditionalFormatting>
  <conditionalFormatting sqref="BC92">
    <cfRule type="expression" dxfId="22" priority="26">
      <formula>$O92="Y"</formula>
    </cfRule>
  </conditionalFormatting>
  <conditionalFormatting sqref="BC92">
    <cfRule type="expression" dxfId="21" priority="27">
      <formula>$O92="N"</formula>
    </cfRule>
  </conditionalFormatting>
  <conditionalFormatting sqref="BC92">
    <cfRule type="expression" dxfId="20" priority="28">
      <formula>$O92="Y"</formula>
    </cfRule>
  </conditionalFormatting>
  <conditionalFormatting sqref="BB92">
    <cfRule type="expression" dxfId="19" priority="29">
      <formula>$L92="Y"</formula>
    </cfRule>
  </conditionalFormatting>
  <conditionalFormatting sqref="BD92">
    <cfRule type="expression" dxfId="18" priority="30">
      <formula>$L92="y"</formula>
    </cfRule>
  </conditionalFormatting>
  <conditionalFormatting sqref="BB92:BD92">
    <cfRule type="notContainsBlanks" dxfId="17" priority="31">
      <formula>LEN(TRIM(BB92:BD92))&gt;0</formula>
    </cfRule>
  </conditionalFormatting>
  <conditionalFormatting sqref="BB92:BD92">
    <cfRule type="expression" dxfId="16" priority="32">
      <formula>$L92="n"</formula>
    </cfRule>
  </conditionalFormatting>
  <conditionalFormatting sqref="BF92">
    <cfRule type="expression" dxfId="15" priority="33">
      <formula>$O92="N"</formula>
    </cfRule>
  </conditionalFormatting>
  <conditionalFormatting sqref="BF92">
    <cfRule type="expression" dxfId="14" priority="34">
      <formula>$O92="Y"</formula>
    </cfRule>
  </conditionalFormatting>
  <conditionalFormatting sqref="BF92">
    <cfRule type="expression" dxfId="13" priority="35">
      <formula>$O92="N"</formula>
    </cfRule>
  </conditionalFormatting>
  <conditionalFormatting sqref="BF92">
    <cfRule type="expression" dxfId="12" priority="36">
      <formula>$O92="Y"</formula>
    </cfRule>
  </conditionalFormatting>
  <conditionalFormatting sqref="BE92">
    <cfRule type="expression" dxfId="11" priority="37">
      <formula>$L92="Y"</formula>
    </cfRule>
  </conditionalFormatting>
  <conditionalFormatting sqref="BG92">
    <cfRule type="expression" dxfId="10" priority="38">
      <formula>$L92="y"</formula>
    </cfRule>
  </conditionalFormatting>
  <conditionalFormatting sqref="BE92:BG92">
    <cfRule type="notContainsBlanks" dxfId="9" priority="39">
      <formula>LEN(TRIM(BE92:BG92))&gt;0</formula>
    </cfRule>
  </conditionalFormatting>
  <conditionalFormatting sqref="BE92:BG92">
    <cfRule type="expression" dxfId="8" priority="40">
      <formula>$L92="n"</formula>
    </cfRule>
  </conditionalFormatting>
  <conditionalFormatting sqref="BI92">
    <cfRule type="expression" dxfId="7" priority="41">
      <formula>$O92="N"</formula>
    </cfRule>
  </conditionalFormatting>
  <conditionalFormatting sqref="BI92">
    <cfRule type="expression" dxfId="6" priority="42">
      <formula>$O92="Y"</formula>
    </cfRule>
  </conditionalFormatting>
  <conditionalFormatting sqref="BI92">
    <cfRule type="expression" dxfId="5" priority="43">
      <formula>$O92="N"</formula>
    </cfRule>
  </conditionalFormatting>
  <conditionalFormatting sqref="BI92">
    <cfRule type="expression" dxfId="4" priority="44">
      <formula>$O92="Y"</formula>
    </cfRule>
  </conditionalFormatting>
  <conditionalFormatting sqref="BH92">
    <cfRule type="expression" dxfId="3" priority="45">
      <formula>$L92="Y"</formula>
    </cfRule>
  </conditionalFormatting>
  <conditionalFormatting sqref="BJ92">
    <cfRule type="expression" dxfId="2" priority="46">
      <formula>$L92="y"</formula>
    </cfRule>
  </conditionalFormatting>
  <conditionalFormatting sqref="BH92:BJ92">
    <cfRule type="notContainsBlanks" dxfId="1" priority="47">
      <formula>LEN(TRIM(BH92:BJ92))&gt;0</formula>
    </cfRule>
  </conditionalFormatting>
  <conditionalFormatting sqref="BH92:BJ92">
    <cfRule type="expression" dxfId="0" priority="48">
      <formula>$L92="n"</formula>
    </cfRule>
  </conditionalFormatting>
  <dataValidations count="3">
    <dataValidation type="decimal" operator="greaterThanOrEqual" allowBlank="1" showInputMessage="1" showErrorMessage="1" errorTitle="Invalid Entry" error="Please enter a number greater than or equal to 0." sqref="Y78:Y79 Y26:Y47 Y15:Y23 X79 X71:Y76 V78:V79 V26:V47 V15:V23 U79 U71:V76 S78:S79 S26:S47 S15:S23 R79 R71:S76 P64:P89 P15:P48 O92:P95 O88:O89 O82:O84 O79 O64:O76 O61:P62 O50:P59 BJ94:BJ95 BI85:BI89 BI64:BI83 BI15:BI48 BH92:BI95 BH88:BH89 BH79 BH64:BH76 BH61:BI62 BH50:BI59 BG94:BG95 BF85:BF89 BF64:BF83 BF15:BF48 BE92:BF95 BE88:BE89 BE79 BE64:BE76 BE61:BF62 BE50:BF59 BD94:BD95 BC85:BC89 BC64:BC83 BC15:BC48 BB92:BC95 BB88:BB89 BB79 BB64:BB76 BB61:BC62 BB50:BC59 BA94:BA95 AZ85:AZ89 AZ64:AZ83 AZ15:AZ48 AY92:AZ95 AY88:AY89 AY79 AY64:AY76 AY61:AZ62 AY50:AZ59 AX94:AX95 AW85:AW89 AW64:AW83 AW15:AW48 AV92:AW95 AV88:AV89 AV79 AV64:AV76 AV61:AW62 AV50:AW59 AU94:AU95 AT78:AT89 AT18:AT48 AS92:AT95 AS88:AS89 AS79 AS64:AT76 AS61:AT62 AS50:AT59 AQ26:AQ47 AQ15:AQ23 AN26:AN47 AN15:AN23 AK26:AK47 AK15:AK23 AH26:AH47 AH15:AH23 AE26:AE47 AE15:AE23 Q94:AR95 AB26:AB47 AB15:AB23 O98:BJ112" xr:uid="{00000000-0002-0000-0100-000000000000}">
      <formula1>0</formula1>
    </dataValidation>
    <dataValidation type="list" allowBlank="1" showInputMessage="1" showErrorMessage="1" sqref="K15:K88" xr:uid="{00000000-0002-0000-0100-000090000000}">
      <formula1>"Version 1.1,Version 2.0,Version 3.0"</formula1>
    </dataValidation>
    <dataValidation type="list" allowBlank="1" showInputMessage="1" showErrorMessage="1" sqref="L15:L89 L95 L92:L93" xr:uid="{00000000-0002-0000-0100-000091000000}">
      <formula1>"Y,N"</formula1>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topLeftCell="A15" zoomScale="80" zoomScaleNormal="80" workbookViewId="0">
      <pane xSplit="1" topLeftCell="F1" activePane="topRight" state="frozen"/>
      <selection pane="topRight" activeCell="C42" sqref="C42"/>
      <selection activeCell="A2" sqref="A2"/>
    </sheetView>
  </sheetViews>
  <sheetFormatPr defaultColWidth="8.85546875" defaultRowHeight="15"/>
  <cols>
    <col min="1" max="1" width="15.140625" customWidth="1"/>
    <col min="2" max="2" width="34" customWidth="1"/>
    <col min="3" max="3" width="23.140625" customWidth="1"/>
    <col min="4" max="4" width="51.85546875" customWidth="1"/>
    <col min="5" max="5" width="19.85546875" customWidth="1"/>
    <col min="6" max="6" width="48.140625" customWidth="1"/>
    <col min="7" max="7" width="18.42578125" customWidth="1"/>
    <col min="8" max="8" width="48.140625" customWidth="1"/>
  </cols>
  <sheetData>
    <row r="1" spans="1:8">
      <c r="A1" s="107" t="s">
        <v>267</v>
      </c>
      <c r="B1" s="116"/>
      <c r="C1" s="11"/>
      <c r="D1" s="11"/>
      <c r="E1" s="11"/>
      <c r="F1" s="11"/>
      <c r="G1" s="11"/>
      <c r="H1" s="11"/>
    </row>
    <row r="2" spans="1:8" ht="14.45" customHeight="1">
      <c r="A2" s="165" t="s">
        <v>4</v>
      </c>
      <c r="B2" s="165"/>
      <c r="C2" s="107" t="str">
        <f>'SUD metrics'!C2</f>
        <v>NC</v>
      </c>
      <c r="D2" s="47"/>
      <c r="E2" s="1"/>
      <c r="F2" s="1"/>
      <c r="G2" s="1"/>
      <c r="H2" s="1"/>
    </row>
    <row r="3" spans="1:8" ht="14.45" customHeight="1">
      <c r="A3" s="165" t="s">
        <v>6</v>
      </c>
      <c r="B3" s="165"/>
      <c r="C3" s="107" t="str">
        <f>'SUD metrics'!C3</f>
        <v>North Carolina Medicaid Reform Demonstration</v>
      </c>
      <c r="D3" s="1"/>
      <c r="E3" s="1"/>
      <c r="F3" s="1"/>
      <c r="G3" s="1"/>
      <c r="H3" s="1"/>
    </row>
    <row r="4" spans="1:8" ht="31.5" customHeight="1">
      <c r="A4" s="123" t="s">
        <v>268</v>
      </c>
      <c r="B4" s="123"/>
      <c r="C4" s="107" t="str">
        <f>'SUD metrics'!C4</f>
        <v>DY3</v>
      </c>
      <c r="D4" s="1"/>
      <c r="E4" s="1"/>
      <c r="F4" s="1"/>
      <c r="G4" s="1"/>
      <c r="H4" s="1"/>
    </row>
    <row r="5" spans="1:8" ht="31.5" customHeight="1">
      <c r="A5" s="123" t="s">
        <v>269</v>
      </c>
      <c r="B5" s="123"/>
      <c r="C5" s="107" t="str">
        <f>'SUD metrics'!C5</f>
        <v>11/01/2020 -- 10/31/2021</v>
      </c>
      <c r="D5" s="1"/>
      <c r="E5" s="1"/>
      <c r="F5" s="1"/>
      <c r="G5" s="1"/>
      <c r="H5" s="1"/>
    </row>
    <row r="6" spans="1:8" ht="31.5" customHeight="1">
      <c r="A6" s="123" t="s">
        <v>270</v>
      </c>
      <c r="B6" s="123"/>
      <c r="C6" s="107" t="str">
        <f>'SUD metrics'!C6</f>
        <v>Q2</v>
      </c>
      <c r="D6" s="1"/>
      <c r="E6" s="1"/>
      <c r="F6" s="1"/>
      <c r="G6" s="1"/>
      <c r="H6" s="1"/>
    </row>
    <row r="7" spans="1:8" ht="31.5" customHeight="1">
      <c r="A7" s="123" t="s">
        <v>271</v>
      </c>
      <c r="B7" s="123"/>
      <c r="C7" s="107" t="str">
        <f>'SUD metrics'!C7</f>
        <v>02/01/2021 - 04/30/2021</v>
      </c>
      <c r="D7" s="11"/>
      <c r="E7" s="11"/>
      <c r="F7" s="11"/>
      <c r="G7" s="11"/>
      <c r="H7" s="11"/>
    </row>
    <row r="8" spans="1:8">
      <c r="A8" s="84" t="s">
        <v>272</v>
      </c>
      <c r="B8" s="23"/>
      <c r="C8" s="23"/>
      <c r="D8" s="23"/>
      <c r="E8" s="23"/>
      <c r="F8" s="23"/>
      <c r="G8" s="23"/>
      <c r="H8" s="23"/>
    </row>
    <row r="9" spans="1:8" ht="20.100000000000001" customHeight="1">
      <c r="A9" s="18" t="s">
        <v>273</v>
      </c>
      <c r="B9" s="116"/>
      <c r="C9" s="11"/>
      <c r="D9" s="11"/>
      <c r="E9" s="11"/>
      <c r="F9" s="11"/>
      <c r="G9" s="11"/>
      <c r="H9" s="11"/>
    </row>
    <row r="10" spans="1:8" ht="84.6" customHeight="1">
      <c r="A10" s="105" t="s">
        <v>274</v>
      </c>
      <c r="B10" s="105" t="s">
        <v>34</v>
      </c>
      <c r="C10" s="105" t="s">
        <v>36</v>
      </c>
      <c r="D10" s="105" t="s">
        <v>275</v>
      </c>
      <c r="E10" s="105" t="s">
        <v>276</v>
      </c>
      <c r="F10" s="12" t="s">
        <v>277</v>
      </c>
      <c r="G10" s="12" t="s">
        <v>278</v>
      </c>
      <c r="H10" s="12" t="s">
        <v>279</v>
      </c>
    </row>
    <row r="11" spans="1:8" ht="56.45" customHeight="1">
      <c r="A11" s="56" t="s">
        <v>280</v>
      </c>
      <c r="B11" s="56" t="s">
        <v>281</v>
      </c>
      <c r="C11" s="56" t="s">
        <v>282</v>
      </c>
      <c r="D11" s="57" t="s">
        <v>283</v>
      </c>
      <c r="E11" s="57" t="s">
        <v>284</v>
      </c>
      <c r="F11" s="57" t="s">
        <v>285</v>
      </c>
      <c r="G11" s="58" t="s">
        <v>286</v>
      </c>
      <c r="H11" s="59" t="s">
        <v>287</v>
      </c>
    </row>
    <row r="12" spans="1:8" ht="210">
      <c r="A12" s="13">
        <v>3</v>
      </c>
      <c r="B12" s="14" t="s">
        <v>128</v>
      </c>
      <c r="C12" s="15" t="s">
        <v>117</v>
      </c>
      <c r="D12" s="98" t="s">
        <v>288</v>
      </c>
      <c r="E12" s="98" t="s">
        <v>289</v>
      </c>
      <c r="F12" s="98" t="s">
        <v>290</v>
      </c>
      <c r="G12" s="98" t="s">
        <v>291</v>
      </c>
      <c r="H12" s="99" t="s">
        <v>292</v>
      </c>
    </row>
    <row r="13" spans="1:8" ht="42" customHeight="1">
      <c r="A13" s="13">
        <v>4</v>
      </c>
      <c r="B13" s="14" t="s">
        <v>135</v>
      </c>
      <c r="C13" s="15" t="s">
        <v>117</v>
      </c>
      <c r="D13" s="70"/>
      <c r="E13" s="70"/>
      <c r="F13" s="70"/>
      <c r="G13" s="70"/>
      <c r="H13" s="70"/>
    </row>
    <row r="14" spans="1:8" ht="27.95" customHeight="1">
      <c r="A14" s="13">
        <v>5</v>
      </c>
      <c r="B14" s="14" t="s">
        <v>139</v>
      </c>
      <c r="C14" s="15" t="s">
        <v>141</v>
      </c>
      <c r="D14" s="70"/>
      <c r="E14" s="70"/>
      <c r="F14" s="70"/>
      <c r="G14" s="70"/>
      <c r="H14" s="70"/>
    </row>
    <row r="15" spans="1:8" ht="210">
      <c r="A15" s="13">
        <v>6</v>
      </c>
      <c r="B15" s="14" t="s">
        <v>142</v>
      </c>
      <c r="C15" s="15" t="s">
        <v>144</v>
      </c>
      <c r="D15" s="98" t="s">
        <v>288</v>
      </c>
      <c r="E15" s="98" t="s">
        <v>289</v>
      </c>
      <c r="F15" s="98" t="s">
        <v>290</v>
      </c>
      <c r="G15" s="98" t="s">
        <v>293</v>
      </c>
      <c r="H15" s="99" t="s">
        <v>292</v>
      </c>
    </row>
    <row r="16" spans="1:8" ht="210">
      <c r="A16" s="13">
        <v>7</v>
      </c>
      <c r="B16" s="14" t="s">
        <v>145</v>
      </c>
      <c r="C16" s="15" t="s">
        <v>144</v>
      </c>
      <c r="D16" s="98" t="s">
        <v>288</v>
      </c>
      <c r="E16" s="98" t="s">
        <v>289</v>
      </c>
      <c r="F16" s="98" t="s">
        <v>290</v>
      </c>
      <c r="G16" s="98" t="s">
        <v>291</v>
      </c>
      <c r="H16" s="99" t="s">
        <v>292</v>
      </c>
    </row>
    <row r="17" spans="1:8" ht="210">
      <c r="A17" s="13">
        <v>8</v>
      </c>
      <c r="B17" s="14" t="s">
        <v>147</v>
      </c>
      <c r="C17" s="15" t="s">
        <v>144</v>
      </c>
      <c r="D17" s="98" t="s">
        <v>288</v>
      </c>
      <c r="E17" s="98" t="s">
        <v>289</v>
      </c>
      <c r="F17" s="98" t="s">
        <v>290</v>
      </c>
      <c r="G17" s="98" t="s">
        <v>291</v>
      </c>
      <c r="H17" s="99" t="s">
        <v>292</v>
      </c>
    </row>
    <row r="18" spans="1:8" ht="210">
      <c r="A18" s="13">
        <v>9</v>
      </c>
      <c r="B18" s="14" t="s">
        <v>149</v>
      </c>
      <c r="C18" s="15" t="s">
        <v>144</v>
      </c>
      <c r="D18" s="98" t="s">
        <v>288</v>
      </c>
      <c r="E18" s="98" t="s">
        <v>289</v>
      </c>
      <c r="F18" s="98" t="s">
        <v>290</v>
      </c>
      <c r="G18" s="98" t="s">
        <v>291</v>
      </c>
      <c r="H18" s="99" t="s">
        <v>292</v>
      </c>
    </row>
    <row r="19" spans="1:8" ht="210">
      <c r="A19" s="13">
        <v>10</v>
      </c>
      <c r="B19" s="14" t="s">
        <v>151</v>
      </c>
      <c r="C19" s="15" t="s">
        <v>144</v>
      </c>
      <c r="D19" s="98" t="s">
        <v>288</v>
      </c>
      <c r="E19" s="98" t="s">
        <v>289</v>
      </c>
      <c r="F19" s="98" t="s">
        <v>290</v>
      </c>
      <c r="G19" s="98" t="s">
        <v>291</v>
      </c>
      <c r="H19" s="99" t="s">
        <v>292</v>
      </c>
    </row>
    <row r="20" spans="1:8" ht="210">
      <c r="A20" s="13">
        <v>11</v>
      </c>
      <c r="B20" s="14" t="s">
        <v>153</v>
      </c>
      <c r="C20" s="15" t="s">
        <v>144</v>
      </c>
      <c r="D20" s="98" t="s">
        <v>288</v>
      </c>
      <c r="E20" s="98" t="s">
        <v>289</v>
      </c>
      <c r="F20" s="98" t="s">
        <v>290</v>
      </c>
      <c r="G20" s="98" t="s">
        <v>291</v>
      </c>
      <c r="H20" s="99" t="s">
        <v>292</v>
      </c>
    </row>
    <row r="21" spans="1:8" ht="210">
      <c r="A21" s="13">
        <v>12</v>
      </c>
      <c r="B21" s="14" t="s">
        <v>294</v>
      </c>
      <c r="C21" s="15" t="s">
        <v>144</v>
      </c>
      <c r="D21" s="98" t="s">
        <v>288</v>
      </c>
      <c r="E21" s="98" t="s">
        <v>289</v>
      </c>
      <c r="F21" s="98" t="s">
        <v>290</v>
      </c>
      <c r="G21" s="98" t="s">
        <v>291</v>
      </c>
      <c r="H21" s="99" t="s">
        <v>292</v>
      </c>
    </row>
    <row r="22" spans="1:8">
      <c r="A22" s="13">
        <v>13</v>
      </c>
      <c r="B22" s="14" t="s">
        <v>157</v>
      </c>
      <c r="C22" s="15" t="s">
        <v>159</v>
      </c>
      <c r="D22" s="69"/>
      <c r="E22" s="69"/>
      <c r="F22" s="69"/>
      <c r="G22" s="70"/>
      <c r="H22" s="69"/>
    </row>
    <row r="23" spans="1:8" ht="90">
      <c r="A23" s="13">
        <v>14</v>
      </c>
      <c r="B23" s="14" t="s">
        <v>161</v>
      </c>
      <c r="C23" s="15" t="s">
        <v>159</v>
      </c>
      <c r="D23" s="98" t="s">
        <v>295</v>
      </c>
      <c r="E23" s="98" t="s">
        <v>296</v>
      </c>
      <c r="F23" s="98" t="s">
        <v>297</v>
      </c>
      <c r="G23" s="98" t="s">
        <v>298</v>
      </c>
      <c r="H23" s="99"/>
    </row>
    <row r="24" spans="1:8" ht="84" customHeight="1">
      <c r="A24" s="13">
        <v>15</v>
      </c>
      <c r="B24" s="14" t="s">
        <v>299</v>
      </c>
      <c r="C24" s="15" t="s">
        <v>166</v>
      </c>
      <c r="D24" s="71"/>
      <c r="E24" s="71"/>
      <c r="F24" s="71"/>
      <c r="G24" s="70"/>
      <c r="H24" s="71"/>
    </row>
    <row r="25" spans="1:8" ht="180">
      <c r="A25" s="13" t="s">
        <v>180</v>
      </c>
      <c r="B25" s="14" t="s">
        <v>300</v>
      </c>
      <c r="C25" s="15" t="s">
        <v>166</v>
      </c>
      <c r="D25" s="98" t="s">
        <v>301</v>
      </c>
      <c r="E25" s="98" t="s">
        <v>302</v>
      </c>
      <c r="F25" s="98" t="s">
        <v>303</v>
      </c>
      <c r="G25" s="98" t="s">
        <v>298</v>
      </c>
      <c r="H25" s="99"/>
    </row>
    <row r="26" spans="1:8" ht="225">
      <c r="A26" s="13" t="s">
        <v>185</v>
      </c>
      <c r="B26" s="14" t="s">
        <v>304</v>
      </c>
      <c r="C26" s="15" t="s">
        <v>166</v>
      </c>
      <c r="D26" s="98" t="s">
        <v>305</v>
      </c>
      <c r="E26" s="98" t="s">
        <v>302</v>
      </c>
      <c r="F26" s="98" t="s">
        <v>303</v>
      </c>
      <c r="G26" s="98" t="s">
        <v>298</v>
      </c>
      <c r="H26" s="99"/>
    </row>
    <row r="27" spans="1:8" ht="56.1" customHeight="1">
      <c r="A27" s="13">
        <v>18</v>
      </c>
      <c r="B27" s="14" t="s">
        <v>190</v>
      </c>
      <c r="C27" s="15" t="s">
        <v>192</v>
      </c>
      <c r="D27" s="71"/>
      <c r="E27" s="71"/>
      <c r="F27" s="71"/>
      <c r="G27" s="70"/>
      <c r="H27" s="71"/>
    </row>
    <row r="28" spans="1:8" ht="42" customHeight="1">
      <c r="A28" s="13">
        <v>21</v>
      </c>
      <c r="B28" s="14" t="s">
        <v>306</v>
      </c>
      <c r="C28" s="15" t="s">
        <v>192</v>
      </c>
      <c r="D28" s="70"/>
      <c r="E28" s="70"/>
      <c r="F28" s="70"/>
      <c r="G28" s="70"/>
      <c r="H28" s="70"/>
    </row>
    <row r="29" spans="1:8" ht="42" customHeight="1">
      <c r="A29" s="13">
        <v>22</v>
      </c>
      <c r="B29" s="14" t="s">
        <v>199</v>
      </c>
      <c r="C29" s="15" t="s">
        <v>144</v>
      </c>
      <c r="D29" s="71"/>
      <c r="E29" s="71"/>
      <c r="F29" s="71"/>
      <c r="G29" s="70"/>
      <c r="H29" s="71"/>
    </row>
    <row r="30" spans="1:8" ht="27.95" customHeight="1">
      <c r="A30" s="13">
        <v>23</v>
      </c>
      <c r="B30" s="14" t="s">
        <v>307</v>
      </c>
      <c r="C30" s="15" t="s">
        <v>192</v>
      </c>
      <c r="D30" s="70"/>
      <c r="E30" s="70"/>
      <c r="F30" s="70"/>
      <c r="G30" s="70"/>
      <c r="H30" s="70"/>
    </row>
    <row r="31" spans="1:8" ht="27.95" customHeight="1">
      <c r="A31" s="13">
        <v>24</v>
      </c>
      <c r="B31" s="14" t="s">
        <v>203</v>
      </c>
      <c r="C31" s="15" t="s">
        <v>205</v>
      </c>
      <c r="D31" s="70"/>
      <c r="E31" s="70"/>
      <c r="F31" s="70"/>
      <c r="G31" s="70"/>
      <c r="H31" s="70"/>
    </row>
    <row r="32" spans="1:8" ht="27.95" customHeight="1">
      <c r="A32" s="13">
        <v>25</v>
      </c>
      <c r="B32" s="14" t="s">
        <v>206</v>
      </c>
      <c r="C32" s="15" t="s">
        <v>166</v>
      </c>
      <c r="D32" s="70"/>
      <c r="E32" s="70"/>
      <c r="F32" s="70"/>
      <c r="G32" s="70"/>
      <c r="H32" s="70"/>
    </row>
    <row r="33" spans="1:8">
      <c r="A33" s="13">
        <v>26</v>
      </c>
      <c r="B33" s="14" t="s">
        <v>208</v>
      </c>
      <c r="C33" s="15" t="s">
        <v>192</v>
      </c>
      <c r="D33" s="70"/>
      <c r="E33" s="70"/>
      <c r="F33" s="70"/>
      <c r="G33" s="70"/>
      <c r="H33" s="70"/>
    </row>
    <row r="34" spans="1:8">
      <c r="A34" s="13">
        <v>27</v>
      </c>
      <c r="B34" s="14" t="s">
        <v>211</v>
      </c>
      <c r="C34" s="15" t="s">
        <v>192</v>
      </c>
      <c r="D34" s="70"/>
      <c r="E34" s="70"/>
      <c r="F34" s="70"/>
      <c r="G34" s="70"/>
      <c r="H34" s="70"/>
    </row>
    <row r="35" spans="1:8" ht="30">
      <c r="A35" s="13">
        <v>28</v>
      </c>
      <c r="B35" s="14" t="s">
        <v>213</v>
      </c>
      <c r="C35" s="15" t="s">
        <v>205</v>
      </c>
      <c r="D35" s="70"/>
      <c r="E35" s="70"/>
      <c r="F35" s="70"/>
      <c r="G35" s="70"/>
      <c r="H35" s="70"/>
    </row>
    <row r="36" spans="1:8" ht="135">
      <c r="A36" s="13">
        <v>29</v>
      </c>
      <c r="B36" s="14" t="s">
        <v>308</v>
      </c>
      <c r="C36" s="15" t="s">
        <v>205</v>
      </c>
      <c r="D36" s="98" t="s">
        <v>309</v>
      </c>
      <c r="E36" s="98" t="s">
        <v>310</v>
      </c>
      <c r="F36" s="98" t="s">
        <v>311</v>
      </c>
      <c r="G36" s="98" t="s">
        <v>291</v>
      </c>
      <c r="H36" s="99" t="s">
        <v>292</v>
      </c>
    </row>
    <row r="37" spans="1:8" ht="30">
      <c r="A37" s="13">
        <v>30</v>
      </c>
      <c r="B37" s="14" t="s">
        <v>217</v>
      </c>
      <c r="C37" s="15" t="s">
        <v>205</v>
      </c>
      <c r="D37" s="98"/>
      <c r="E37" s="98"/>
      <c r="F37" s="98"/>
      <c r="G37" s="98"/>
      <c r="H37" s="99"/>
    </row>
    <row r="38" spans="1:8" ht="135">
      <c r="A38" s="13">
        <v>31</v>
      </c>
      <c r="B38" s="14" t="s">
        <v>312</v>
      </c>
      <c r="C38" s="15" t="s">
        <v>205</v>
      </c>
      <c r="D38" s="98" t="s">
        <v>313</v>
      </c>
      <c r="E38" s="98" t="s">
        <v>310</v>
      </c>
      <c r="F38" s="98" t="s">
        <v>311</v>
      </c>
      <c r="G38" s="98" t="s">
        <v>291</v>
      </c>
      <c r="H38" s="99" t="s">
        <v>292</v>
      </c>
    </row>
    <row r="39" spans="1:8" ht="56.1" customHeight="1">
      <c r="A39" s="13">
        <v>32</v>
      </c>
      <c r="B39" s="14" t="s">
        <v>314</v>
      </c>
      <c r="C39" s="15" t="s">
        <v>205</v>
      </c>
      <c r="D39" s="70"/>
      <c r="E39" s="70"/>
      <c r="F39" s="70"/>
      <c r="G39" s="70"/>
      <c r="H39" s="70"/>
    </row>
    <row r="40" spans="1:8" ht="27.95" customHeight="1">
      <c r="A40" s="13">
        <v>36</v>
      </c>
      <c r="B40" s="14" t="s">
        <v>232</v>
      </c>
      <c r="C40" s="15" t="s">
        <v>141</v>
      </c>
      <c r="D40" s="70"/>
      <c r="E40" s="70"/>
      <c r="F40" s="70"/>
      <c r="G40" s="70"/>
      <c r="H40" s="70"/>
    </row>
    <row r="41" spans="1:8" ht="27.95" customHeight="1">
      <c r="A41" s="13" t="s">
        <v>236</v>
      </c>
      <c r="B41" s="89" t="s">
        <v>237</v>
      </c>
      <c r="C41" s="16" t="s">
        <v>238</v>
      </c>
      <c r="D41" s="70"/>
      <c r="E41" s="70"/>
      <c r="F41" s="70"/>
      <c r="G41" s="70"/>
      <c r="H41" s="70"/>
    </row>
    <row r="42" spans="1:8" ht="165">
      <c r="A42" s="13" t="s">
        <v>13</v>
      </c>
      <c r="B42" s="89" t="s">
        <v>242</v>
      </c>
      <c r="C42" s="16" t="s">
        <v>243</v>
      </c>
      <c r="D42" s="98" t="s">
        <v>315</v>
      </c>
      <c r="E42" s="98" t="s">
        <v>316</v>
      </c>
      <c r="F42" s="98" t="s">
        <v>317</v>
      </c>
      <c r="G42" s="98" t="s">
        <v>298</v>
      </c>
      <c r="H42" s="99" t="s">
        <v>318</v>
      </c>
    </row>
    <row r="43" spans="1:8" ht="27.95" customHeight="1">
      <c r="A43" s="61" t="s">
        <v>244</v>
      </c>
      <c r="B43" s="89" t="s">
        <v>245</v>
      </c>
      <c r="C43" s="62" t="s">
        <v>246</v>
      </c>
      <c r="D43" s="71"/>
      <c r="E43" s="71"/>
      <c r="F43" s="71"/>
      <c r="G43" s="70"/>
      <c r="H43" s="71"/>
    </row>
    <row r="44" spans="1:8">
      <c r="A44" s="3" t="s">
        <v>248</v>
      </c>
      <c r="B44" s="10"/>
      <c r="C44" s="4"/>
      <c r="D44" s="5"/>
      <c r="E44" s="5"/>
      <c r="F44" s="5"/>
      <c r="G44" s="5"/>
      <c r="H44" s="5"/>
    </row>
    <row r="45" spans="1:8" ht="30">
      <c r="A45" s="117" t="s">
        <v>249</v>
      </c>
      <c r="B45" s="108" t="s">
        <v>250</v>
      </c>
      <c r="C45" s="108" t="s">
        <v>239</v>
      </c>
      <c r="D45" s="1"/>
      <c r="E45" s="9"/>
      <c r="F45" s="9"/>
      <c r="G45" s="47"/>
      <c r="H45" s="47"/>
    </row>
    <row r="46" spans="1:8">
      <c r="A46" s="6"/>
      <c r="B46" s="10"/>
      <c r="C46" s="10"/>
      <c r="D46" s="10"/>
      <c r="E46" s="10"/>
      <c r="F46" s="10"/>
      <c r="G46" s="6"/>
      <c r="H46" s="6"/>
    </row>
    <row r="47" spans="1:8">
      <c r="A47" s="173" t="s">
        <v>319</v>
      </c>
      <c r="B47" s="173"/>
      <c r="C47" s="173"/>
      <c r="D47" s="173"/>
      <c r="E47" s="173"/>
      <c r="F47" s="17"/>
      <c r="G47" s="11"/>
      <c r="H47" s="11"/>
    </row>
    <row r="48" spans="1:8">
      <c r="A48" s="77" t="s">
        <v>266</v>
      </c>
    </row>
  </sheetData>
  <sheetProtection password="A207" sheet="1" formatColumns="0" formatRows="0" insertRows="0" insertHyperlinks="0" deleteRows="0" sort="0" autoFilter="0" pivotTables="0"/>
  <autoFilter ref="A10:H10" xr:uid="{00000000-0009-0000-0000-000002000000}"/>
  <mergeCells count="7">
    <mergeCell ref="A7:B7"/>
    <mergeCell ref="A47:E47"/>
    <mergeCell ref="A2:B2"/>
    <mergeCell ref="A3:B3"/>
    <mergeCell ref="A4:B4"/>
    <mergeCell ref="A5:B5"/>
    <mergeCell ref="A6:B6"/>
  </mergeCells>
  <dataValidations count="2">
    <dataValidation type="list" allowBlank="1" showInputMessage="1" showErrorMessage="1" sqref="G45" xr:uid="{00000000-0002-0000-0200-000000000000}">
      <formula1>#REF!</formula1>
    </dataValidation>
    <dataValidation type="list" allowBlank="1" showInputMessage="1" showErrorMessage="1" sqref="G12:G43" xr:uid="{00000000-0002-0000-0200-000001000000}">
      <formula1>"New,Ongoing,Resolved"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6"/>
  <sheetViews>
    <sheetView zoomScale="80" zoomScaleNormal="80" workbookViewId="0"/>
  </sheetViews>
  <sheetFormatPr defaultColWidth="9.140625" defaultRowHeight="15"/>
  <cols>
    <col min="1" max="1" width="198.85546875" style="11" customWidth="1"/>
    <col min="2" max="2" width="9.140625" style="11"/>
  </cols>
  <sheetData>
    <row r="1" spans="1:10" s="18" customFormat="1" ht="20.100000000000001" customHeight="1">
      <c r="A1" s="24" t="s">
        <v>320</v>
      </c>
    </row>
    <row r="2" spans="1:10">
      <c r="A2" s="8" t="s">
        <v>321</v>
      </c>
      <c r="B2" s="8"/>
      <c r="C2" s="8"/>
      <c r="D2" s="8"/>
      <c r="E2" s="8"/>
      <c r="F2" s="8"/>
      <c r="G2" s="8"/>
      <c r="H2" s="8"/>
      <c r="I2" s="8"/>
      <c r="J2" s="8"/>
    </row>
    <row r="3" spans="1:10" ht="24.95" customHeight="1">
      <c r="A3" s="8" t="s">
        <v>322</v>
      </c>
      <c r="B3" s="8"/>
      <c r="C3" s="8"/>
      <c r="D3" s="8"/>
      <c r="E3" s="8"/>
      <c r="F3" s="8"/>
      <c r="G3" s="8"/>
      <c r="H3" s="8"/>
      <c r="I3" s="8"/>
      <c r="J3" s="8"/>
    </row>
    <row r="4" spans="1:10">
      <c r="A4" s="41" t="s">
        <v>323</v>
      </c>
      <c r="B4" s="8"/>
      <c r="C4" s="8"/>
      <c r="D4" s="8"/>
      <c r="E4" s="8"/>
      <c r="F4" s="8"/>
      <c r="G4" s="8"/>
      <c r="H4" s="8"/>
      <c r="I4" s="8"/>
    </row>
    <row r="5" spans="1:10">
      <c r="A5" s="41" t="s">
        <v>324</v>
      </c>
      <c r="B5" s="8"/>
      <c r="C5" s="8"/>
      <c r="D5" s="8"/>
      <c r="E5" s="8"/>
      <c r="F5" s="8"/>
      <c r="G5" s="8"/>
      <c r="H5" s="8"/>
      <c r="I5" s="8"/>
    </row>
    <row r="6" spans="1:10">
      <c r="A6" s="41" t="s">
        <v>325</v>
      </c>
      <c r="B6" s="8"/>
      <c r="C6" s="8"/>
      <c r="D6" s="8"/>
      <c r="E6" s="8"/>
      <c r="F6" s="8"/>
      <c r="G6" s="8"/>
      <c r="H6" s="8"/>
      <c r="I6" s="8"/>
    </row>
    <row r="7" spans="1:10">
      <c r="A7" s="41" t="s">
        <v>326</v>
      </c>
      <c r="B7" s="8"/>
      <c r="C7" s="8"/>
      <c r="D7" s="8"/>
      <c r="E7" s="8"/>
      <c r="F7" s="8"/>
      <c r="G7" s="8"/>
      <c r="H7" s="8"/>
      <c r="I7" s="8"/>
    </row>
    <row r="8" spans="1:10">
      <c r="A8" s="41" t="s">
        <v>327</v>
      </c>
      <c r="B8" s="8"/>
      <c r="C8" s="8"/>
      <c r="D8" s="8"/>
      <c r="E8" s="8"/>
      <c r="F8" s="8"/>
      <c r="G8" s="8"/>
      <c r="H8" s="8"/>
      <c r="I8" s="8"/>
    </row>
    <row r="9" spans="1:10" ht="14.45" customHeight="1">
      <c r="A9" s="40" t="s">
        <v>328</v>
      </c>
      <c r="B9" s="8"/>
      <c r="C9" s="8"/>
      <c r="D9" s="8"/>
      <c r="E9" s="8"/>
      <c r="F9" s="8"/>
      <c r="G9" s="8"/>
      <c r="H9" s="8"/>
      <c r="I9" s="8"/>
    </row>
    <row r="10" spans="1:10">
      <c r="A10" s="41" t="s">
        <v>329</v>
      </c>
      <c r="B10" s="8"/>
      <c r="C10" s="8"/>
      <c r="D10" s="8"/>
      <c r="E10" s="8"/>
      <c r="F10" s="8"/>
      <c r="G10" s="8"/>
      <c r="H10" s="8"/>
      <c r="I10" s="8"/>
    </row>
    <row r="11" spans="1:10" ht="24.95" customHeight="1">
      <c r="A11" s="8" t="s">
        <v>330</v>
      </c>
      <c r="B11" s="8"/>
      <c r="C11" s="8"/>
      <c r="D11" s="8"/>
      <c r="E11" s="8"/>
      <c r="F11" s="8"/>
      <c r="G11" s="8"/>
      <c r="H11" s="8"/>
      <c r="I11" s="8"/>
      <c r="J11" s="8"/>
    </row>
    <row r="12" spans="1:10" s="1" customFormat="1" ht="30">
      <c r="A12" s="40" t="s">
        <v>331</v>
      </c>
      <c r="B12" s="118"/>
      <c r="C12" s="118"/>
      <c r="D12" s="118"/>
      <c r="E12" s="118"/>
      <c r="F12" s="118"/>
      <c r="G12" s="118"/>
      <c r="H12" s="118"/>
      <c r="I12" s="118"/>
    </row>
    <row r="13" spans="1:10">
      <c r="A13" s="41" t="s">
        <v>332</v>
      </c>
      <c r="B13" s="8"/>
      <c r="C13" s="8"/>
      <c r="D13" s="8"/>
      <c r="E13" s="8"/>
      <c r="F13" s="8"/>
      <c r="G13" s="8"/>
      <c r="H13" s="8"/>
      <c r="I13" s="8"/>
    </row>
    <row r="14" spans="1:10" ht="14.45" customHeight="1">
      <c r="A14" s="40" t="s">
        <v>333</v>
      </c>
      <c r="B14" s="8"/>
      <c r="C14" s="8"/>
      <c r="D14" s="8"/>
      <c r="E14" s="8"/>
      <c r="F14" s="8"/>
      <c r="G14" s="8"/>
      <c r="H14" s="8"/>
      <c r="I14" s="8"/>
    </row>
    <row r="15" spans="1:10">
      <c r="A15" s="41" t="s">
        <v>334</v>
      </c>
      <c r="B15" s="8"/>
      <c r="C15" s="8"/>
      <c r="D15" s="8"/>
      <c r="E15" s="8"/>
      <c r="F15" s="8"/>
      <c r="G15" s="8"/>
      <c r="H15" s="8"/>
      <c r="I15" s="8"/>
    </row>
    <row r="16" spans="1:10">
      <c r="A16" s="41" t="s">
        <v>335</v>
      </c>
      <c r="B16" s="8"/>
      <c r="C16" s="8"/>
      <c r="D16" s="8"/>
      <c r="E16" s="8"/>
      <c r="F16" s="8"/>
      <c r="G16" s="8"/>
      <c r="H16" s="8"/>
      <c r="I16" s="8"/>
    </row>
    <row r="17" spans="1:11" ht="14.45" customHeight="1">
      <c r="A17" s="40" t="s">
        <v>336</v>
      </c>
      <c r="B17" s="8"/>
      <c r="C17" s="8"/>
      <c r="D17" s="8"/>
      <c r="E17" s="8"/>
      <c r="F17" s="8"/>
      <c r="G17" s="8"/>
      <c r="H17" s="8"/>
      <c r="I17" s="8"/>
    </row>
    <row r="18" spans="1:11" ht="14.45" customHeight="1">
      <c r="A18" s="40" t="s">
        <v>337</v>
      </c>
      <c r="B18" s="8"/>
      <c r="C18" s="8"/>
      <c r="D18" s="8"/>
      <c r="E18" s="8"/>
      <c r="F18" s="8"/>
      <c r="G18" s="8"/>
      <c r="H18" s="8"/>
      <c r="I18" s="8"/>
    </row>
    <row r="19" spans="1:11" ht="14.45" customHeight="1">
      <c r="A19" s="40" t="s">
        <v>338</v>
      </c>
      <c r="B19" s="8"/>
      <c r="C19" s="8"/>
      <c r="D19" s="8"/>
      <c r="E19" s="8"/>
      <c r="F19" s="8"/>
      <c r="G19" s="8"/>
      <c r="H19" s="8"/>
      <c r="I19" s="8"/>
    </row>
    <row r="20" spans="1:11">
      <c r="A20" s="41" t="s">
        <v>339</v>
      </c>
      <c r="B20" s="8"/>
      <c r="C20" s="8"/>
      <c r="D20" s="8"/>
      <c r="E20" s="8"/>
      <c r="F20" s="8"/>
      <c r="G20" s="8"/>
      <c r="H20" s="8"/>
      <c r="I20" s="8"/>
    </row>
    <row r="21" spans="1:11">
      <c r="A21" s="41" t="s">
        <v>340</v>
      </c>
      <c r="B21" s="8"/>
      <c r="C21" s="8"/>
      <c r="D21" s="8"/>
      <c r="E21" s="8"/>
      <c r="F21" s="8"/>
      <c r="G21" s="8"/>
      <c r="H21" s="8"/>
      <c r="I21" s="8"/>
    </row>
    <row r="22" spans="1:11">
      <c r="A22" s="41" t="s">
        <v>341</v>
      </c>
      <c r="B22" s="8"/>
      <c r="C22" s="8"/>
      <c r="D22" s="8"/>
      <c r="E22" s="8"/>
      <c r="F22" s="8"/>
      <c r="G22" s="8"/>
      <c r="H22" s="8"/>
      <c r="I22" s="8"/>
    </row>
    <row r="23" spans="1:11" ht="24.95" customHeight="1">
      <c r="A23" s="8" t="s">
        <v>342</v>
      </c>
      <c r="B23" s="8"/>
      <c r="C23" s="8"/>
      <c r="D23" s="8"/>
      <c r="E23" s="8"/>
      <c r="F23" s="8"/>
      <c r="G23" s="8"/>
      <c r="H23" s="8"/>
      <c r="I23" s="8"/>
      <c r="J23" s="8"/>
    </row>
    <row r="24" spans="1:11" ht="14.45" customHeight="1">
      <c r="A24" s="40" t="s">
        <v>343</v>
      </c>
      <c r="B24" s="118"/>
      <c r="C24" s="118"/>
      <c r="D24" s="118"/>
      <c r="E24" s="118"/>
      <c r="F24" s="118"/>
      <c r="G24" s="118"/>
      <c r="H24" s="118"/>
      <c r="I24" s="118"/>
    </row>
    <row r="25" spans="1:11">
      <c r="A25" s="41" t="s">
        <v>344</v>
      </c>
      <c r="B25" s="8"/>
      <c r="C25" s="8"/>
      <c r="D25" s="8"/>
      <c r="E25" s="8"/>
      <c r="F25" s="8"/>
      <c r="G25" s="8"/>
      <c r="H25" s="8"/>
      <c r="I25" s="8"/>
    </row>
    <row r="26" spans="1:11">
      <c r="A26" s="41" t="s">
        <v>345</v>
      </c>
      <c r="B26" s="8"/>
      <c r="C26" s="8"/>
      <c r="D26" s="8"/>
      <c r="E26" s="8"/>
      <c r="F26" s="8"/>
      <c r="G26" s="8"/>
      <c r="H26" s="8"/>
      <c r="I26" s="8"/>
    </row>
    <row r="27" spans="1:11" ht="24.95" customHeight="1">
      <c r="A27" s="8" t="s">
        <v>346</v>
      </c>
      <c r="B27" s="8"/>
      <c r="C27" s="8"/>
      <c r="D27" s="8"/>
      <c r="E27" s="8"/>
      <c r="F27" s="8"/>
      <c r="G27" s="8"/>
      <c r="H27" s="8"/>
      <c r="I27" s="8"/>
      <c r="J27" s="8"/>
      <c r="K27" s="8"/>
    </row>
    <row r="28" spans="1:11">
      <c r="A28" s="107" t="s">
        <v>347</v>
      </c>
      <c r="B28" s="8"/>
      <c r="C28" s="8"/>
      <c r="D28" s="8"/>
      <c r="E28" s="8"/>
      <c r="F28" s="8"/>
      <c r="G28" s="8"/>
      <c r="H28" s="8"/>
      <c r="I28" s="8"/>
      <c r="J28" s="8"/>
      <c r="K28" s="8"/>
    </row>
    <row r="29" spans="1:11">
      <c r="A29" s="107" t="s">
        <v>348</v>
      </c>
      <c r="B29" s="8"/>
      <c r="C29" s="8"/>
      <c r="D29" s="8"/>
      <c r="E29" s="8"/>
      <c r="F29" s="8"/>
      <c r="G29" s="8"/>
      <c r="H29" s="8"/>
      <c r="I29" s="8"/>
      <c r="J29" s="8"/>
      <c r="K29" s="8"/>
    </row>
    <row r="30" spans="1:11">
      <c r="A30" s="107" t="s">
        <v>349</v>
      </c>
      <c r="B30" s="8"/>
      <c r="C30" s="8"/>
      <c r="D30" s="8"/>
      <c r="E30" s="8"/>
      <c r="F30" s="8"/>
      <c r="G30" s="8"/>
      <c r="H30" s="8"/>
      <c r="I30" s="8"/>
      <c r="J30" s="8"/>
      <c r="K30" s="8"/>
    </row>
    <row r="31" spans="1:11" ht="14.45" customHeight="1">
      <c r="A31" s="42" t="s">
        <v>350</v>
      </c>
      <c r="B31" s="8"/>
      <c r="C31" s="8"/>
      <c r="D31" s="8"/>
      <c r="E31" s="8"/>
      <c r="F31" s="8"/>
      <c r="G31" s="8"/>
      <c r="H31" s="8"/>
      <c r="I31" s="8"/>
      <c r="J31" s="8"/>
      <c r="K31" s="8"/>
    </row>
    <row r="32" spans="1:11">
      <c r="A32" s="42" t="s">
        <v>351</v>
      </c>
      <c r="B32" s="8"/>
      <c r="C32" s="8"/>
      <c r="D32" s="8"/>
      <c r="E32" s="8"/>
      <c r="F32" s="8"/>
      <c r="G32" s="8"/>
      <c r="H32" s="8"/>
      <c r="I32" s="8"/>
      <c r="J32" s="8"/>
      <c r="K32" s="8"/>
    </row>
    <row r="33" spans="1:11">
      <c r="A33" s="42" t="s">
        <v>352</v>
      </c>
      <c r="B33" s="8"/>
      <c r="C33" s="8"/>
      <c r="D33" s="8"/>
      <c r="E33" s="8"/>
      <c r="F33" s="8"/>
      <c r="G33" s="8"/>
      <c r="H33" s="8"/>
      <c r="I33" s="8"/>
      <c r="J33" s="8"/>
      <c r="K33" s="8"/>
    </row>
    <row r="34" spans="1:11">
      <c r="A34" s="42" t="s">
        <v>353</v>
      </c>
      <c r="B34" s="8"/>
      <c r="C34" s="8"/>
      <c r="D34" s="8"/>
      <c r="E34" s="8"/>
      <c r="F34" s="8"/>
      <c r="G34" s="8"/>
      <c r="H34" s="8"/>
      <c r="I34" s="8"/>
      <c r="J34" s="8"/>
      <c r="K34" s="8"/>
    </row>
    <row r="35" spans="1:11">
      <c r="A35" s="42" t="s">
        <v>354</v>
      </c>
      <c r="B35" s="8"/>
      <c r="C35" s="8"/>
      <c r="D35" s="8"/>
      <c r="E35" s="8"/>
      <c r="F35" s="8"/>
      <c r="G35" s="8"/>
      <c r="H35" s="8"/>
      <c r="I35" s="8"/>
      <c r="J35" s="8"/>
      <c r="K35" s="8"/>
    </row>
    <row r="36" spans="1:11" ht="15" customHeight="1">
      <c r="A36" s="108" t="s">
        <v>355</v>
      </c>
      <c r="B36" s="108"/>
      <c r="C36" s="108"/>
      <c r="D36" s="108"/>
      <c r="E36" s="108"/>
      <c r="F36" s="108"/>
      <c r="G36" s="108"/>
      <c r="H36" s="108"/>
      <c r="I36" s="108"/>
      <c r="J36" s="108"/>
      <c r="K36" s="8"/>
    </row>
    <row r="37" spans="1:11" ht="15" customHeight="1">
      <c r="A37" s="107" t="s">
        <v>356</v>
      </c>
      <c r="B37" s="8"/>
      <c r="C37" s="8"/>
      <c r="D37" s="8"/>
      <c r="E37" s="8"/>
      <c r="F37" s="8"/>
      <c r="G37" s="8"/>
      <c r="H37" s="8"/>
      <c r="I37" s="8"/>
      <c r="J37" s="8"/>
      <c r="K37" s="8"/>
    </row>
    <row r="38" spans="1:11" s="27" customFormat="1">
      <c r="A38" s="108" t="s">
        <v>357</v>
      </c>
      <c r="B38" s="25"/>
      <c r="C38" s="25"/>
      <c r="D38" s="25"/>
      <c r="E38" s="25"/>
      <c r="F38" s="25"/>
      <c r="G38" s="25"/>
      <c r="H38" s="25"/>
      <c r="I38" s="25"/>
      <c r="J38" s="25"/>
      <c r="K38" s="40"/>
    </row>
    <row r="39" spans="1:11">
      <c r="A39" s="107" t="s">
        <v>358</v>
      </c>
      <c r="B39" s="8"/>
      <c r="C39" s="8"/>
      <c r="D39" s="8"/>
      <c r="E39" s="8"/>
      <c r="F39" s="8"/>
      <c r="G39" s="8"/>
      <c r="H39" s="8"/>
      <c r="I39" s="8"/>
      <c r="J39" s="8"/>
      <c r="K39" s="8"/>
    </row>
    <row r="40" spans="1:11">
      <c r="A40" s="107" t="s">
        <v>359</v>
      </c>
      <c r="B40" s="8"/>
      <c r="C40" s="8"/>
      <c r="D40" s="8"/>
      <c r="E40" s="8"/>
      <c r="F40" s="8"/>
      <c r="G40" s="8"/>
      <c r="H40" s="8"/>
      <c r="I40" s="8"/>
      <c r="J40" s="8"/>
      <c r="K40" s="8"/>
    </row>
    <row r="41" spans="1:11">
      <c r="A41" s="42" t="s">
        <v>360</v>
      </c>
      <c r="B41" s="8"/>
      <c r="C41" s="8"/>
      <c r="D41" s="8"/>
      <c r="E41" s="8"/>
      <c r="F41" s="8"/>
      <c r="G41" s="8"/>
      <c r="H41" s="8"/>
      <c r="I41" s="8"/>
      <c r="J41" s="8"/>
      <c r="K41" s="8"/>
    </row>
    <row r="42" spans="1:11">
      <c r="A42" s="42" t="s">
        <v>354</v>
      </c>
      <c r="B42" s="8"/>
      <c r="C42" s="8"/>
      <c r="D42" s="8"/>
      <c r="E42" s="8"/>
      <c r="F42" s="8"/>
      <c r="G42" s="8"/>
      <c r="H42" s="8"/>
      <c r="I42" s="8"/>
      <c r="J42" s="8"/>
      <c r="K42" s="8"/>
    </row>
    <row r="43" spans="1:11">
      <c r="A43" s="42" t="s">
        <v>361</v>
      </c>
      <c r="B43" s="8"/>
      <c r="C43" s="8"/>
      <c r="D43" s="8"/>
      <c r="E43" s="8"/>
      <c r="F43" s="8"/>
      <c r="G43" s="8"/>
      <c r="H43" s="8"/>
      <c r="I43" s="8"/>
      <c r="J43" s="8"/>
      <c r="K43" s="8"/>
    </row>
    <row r="44" spans="1:11">
      <c r="A44" s="107" t="s">
        <v>362</v>
      </c>
      <c r="B44" s="8"/>
      <c r="C44" s="8"/>
      <c r="D44" s="8"/>
      <c r="E44" s="8"/>
      <c r="F44" s="8"/>
      <c r="G44" s="8"/>
      <c r="H44" s="8"/>
      <c r="I44" s="8"/>
      <c r="J44" s="8"/>
      <c r="K44" s="8"/>
    </row>
    <row r="45" spans="1:11">
      <c r="A45" s="108" t="s">
        <v>363</v>
      </c>
      <c r="B45" s="108"/>
      <c r="C45" s="108"/>
      <c r="D45" s="108"/>
      <c r="E45" s="108"/>
      <c r="F45" s="108"/>
      <c r="G45" s="108"/>
      <c r="H45" s="108"/>
      <c r="I45" s="108"/>
      <c r="J45" s="108"/>
      <c r="K45" s="8"/>
    </row>
    <row r="46" spans="1:11" s="1" customFormat="1" ht="30">
      <c r="A46" s="108" t="s">
        <v>364</v>
      </c>
      <c r="B46" s="108"/>
      <c r="C46" s="108"/>
      <c r="D46" s="108"/>
      <c r="E46" s="108"/>
      <c r="F46" s="108"/>
      <c r="G46" s="108"/>
      <c r="H46" s="108"/>
      <c r="I46" s="108"/>
      <c r="J46" s="108"/>
      <c r="K46" s="118"/>
    </row>
    <row r="47" spans="1:11">
      <c r="A47" s="107" t="s">
        <v>365</v>
      </c>
      <c r="B47" s="8"/>
      <c r="C47" s="8"/>
      <c r="D47" s="8"/>
      <c r="E47" s="8"/>
      <c r="F47" s="8"/>
      <c r="G47" s="8"/>
      <c r="H47" s="8"/>
      <c r="I47" s="8"/>
      <c r="J47" s="8"/>
      <c r="K47" s="8"/>
    </row>
    <row r="48" spans="1:11">
      <c r="A48" s="107" t="s">
        <v>366</v>
      </c>
      <c r="B48" s="8"/>
      <c r="C48" s="8"/>
      <c r="D48" s="8"/>
      <c r="E48" s="8"/>
      <c r="F48" s="8"/>
      <c r="G48" s="8"/>
      <c r="H48" s="8"/>
      <c r="I48" s="8"/>
      <c r="J48" s="8"/>
      <c r="K48" s="8"/>
    </row>
    <row r="49" spans="1:11">
      <c r="A49" s="107" t="s">
        <v>367</v>
      </c>
      <c r="B49" s="8"/>
      <c r="C49" s="8"/>
      <c r="D49" s="8"/>
      <c r="E49" s="8"/>
      <c r="F49" s="8"/>
      <c r="G49" s="8"/>
      <c r="H49" s="8"/>
      <c r="I49" s="8"/>
      <c r="J49" s="8"/>
      <c r="K49" s="8"/>
    </row>
    <row r="50" spans="1:11">
      <c r="A50" s="107" t="s">
        <v>368</v>
      </c>
      <c r="B50" s="8"/>
      <c r="C50" s="8"/>
      <c r="D50" s="8"/>
      <c r="E50" s="8"/>
      <c r="F50" s="8"/>
      <c r="G50" s="8"/>
      <c r="H50" s="8"/>
      <c r="I50" s="8"/>
      <c r="J50" s="8"/>
      <c r="K50" s="8"/>
    </row>
    <row r="51" spans="1:11" ht="24.95" customHeight="1">
      <c r="A51" s="8" t="s">
        <v>369</v>
      </c>
      <c r="B51" s="8"/>
      <c r="C51" s="8"/>
      <c r="D51" s="8"/>
      <c r="E51" s="8"/>
      <c r="F51" s="8"/>
      <c r="G51" s="8"/>
      <c r="H51" s="8"/>
      <c r="I51" s="8"/>
      <c r="J51" s="8"/>
    </row>
    <row r="52" spans="1:11">
      <c r="A52" s="28" t="s">
        <v>370</v>
      </c>
      <c r="B52" s="8"/>
      <c r="C52" s="8"/>
      <c r="D52" s="8"/>
      <c r="E52" s="8"/>
      <c r="F52" s="8"/>
      <c r="G52" s="8"/>
      <c r="H52" s="8"/>
      <c r="I52" s="8"/>
      <c r="J52" s="8"/>
    </row>
    <row r="53" spans="1:11">
      <c r="A53" s="28" t="s">
        <v>371</v>
      </c>
      <c r="B53" s="8"/>
      <c r="C53" s="8"/>
    </row>
    <row r="54" spans="1:11">
      <c r="A54" s="28" t="s">
        <v>372</v>
      </c>
      <c r="B54" s="8"/>
      <c r="C54" s="8"/>
    </row>
    <row r="55" spans="1:11">
      <c r="A55" s="28" t="s">
        <v>373</v>
      </c>
      <c r="B55" s="8"/>
      <c r="C55" s="8"/>
    </row>
    <row r="56" spans="1:11">
      <c r="A56" s="28" t="s">
        <v>374</v>
      </c>
      <c r="B56" s="8"/>
      <c r="C56" s="8"/>
      <c r="D56" s="8"/>
      <c r="E56" s="8"/>
      <c r="F56" s="8"/>
      <c r="G56" s="8"/>
      <c r="H56" s="8"/>
      <c r="I56" s="8"/>
      <c r="J56" s="8"/>
    </row>
    <row r="57" spans="1:11">
      <c r="A57" s="28" t="s">
        <v>375</v>
      </c>
      <c r="B57" s="8"/>
      <c r="C57" s="8"/>
      <c r="D57" s="8"/>
      <c r="E57" s="8"/>
      <c r="F57" s="8"/>
      <c r="G57" s="8"/>
      <c r="H57" s="8"/>
      <c r="I57" s="8"/>
      <c r="J57" s="8"/>
    </row>
    <row r="58" spans="1:11">
      <c r="A58" s="42" t="s">
        <v>376</v>
      </c>
      <c r="B58" s="8"/>
      <c r="C58" s="8"/>
      <c r="D58" s="8"/>
      <c r="E58" s="8"/>
      <c r="F58" s="8"/>
      <c r="G58" s="8"/>
      <c r="H58" s="8"/>
      <c r="I58" s="8"/>
      <c r="J58" s="8"/>
    </row>
    <row r="59" spans="1:11">
      <c r="A59" s="42" t="s">
        <v>377</v>
      </c>
      <c r="B59" s="8"/>
      <c r="C59" s="8"/>
      <c r="D59" s="8"/>
      <c r="E59" s="8"/>
      <c r="F59" s="8"/>
      <c r="G59" s="8"/>
      <c r="H59" s="8"/>
      <c r="I59" s="8"/>
      <c r="J59" s="8"/>
    </row>
    <row r="60" spans="1:11">
      <c r="A60" s="42" t="s">
        <v>378</v>
      </c>
      <c r="B60" s="8"/>
      <c r="C60" s="8"/>
      <c r="D60" s="8"/>
      <c r="E60" s="8"/>
      <c r="F60" s="8"/>
      <c r="G60" s="8"/>
      <c r="H60" s="8"/>
      <c r="I60" s="8"/>
      <c r="J60" s="8"/>
    </row>
    <row r="61" spans="1:11">
      <c r="A61" s="28" t="s">
        <v>379</v>
      </c>
      <c r="B61" s="8"/>
      <c r="C61" s="8"/>
      <c r="D61" s="8"/>
      <c r="E61" s="8"/>
      <c r="F61" s="8"/>
      <c r="G61" s="8"/>
      <c r="H61" s="8"/>
      <c r="I61" s="8"/>
      <c r="J61" s="8"/>
    </row>
    <row r="62" spans="1:11">
      <c r="A62" s="28" t="s">
        <v>380</v>
      </c>
      <c r="B62" s="8"/>
      <c r="C62" s="8"/>
      <c r="D62" s="8"/>
      <c r="E62" s="8"/>
      <c r="F62" s="8"/>
      <c r="G62" s="8"/>
      <c r="H62" s="8"/>
      <c r="I62" s="8"/>
      <c r="J62" s="8"/>
    </row>
    <row r="63" spans="1:11">
      <c r="A63" s="11" t="s">
        <v>381</v>
      </c>
    </row>
    <row r="64" spans="1:11">
      <c r="A64" s="28" t="s">
        <v>382</v>
      </c>
      <c r="B64" s="8"/>
      <c r="C64" s="8"/>
    </row>
    <row r="65" spans="1:10">
      <c r="A65" s="28" t="s">
        <v>383</v>
      </c>
      <c r="B65" s="19"/>
      <c r="C65" s="19"/>
      <c r="D65" s="19"/>
      <c r="E65" s="19"/>
      <c r="F65" s="19"/>
      <c r="G65" s="19"/>
      <c r="H65" s="19"/>
      <c r="I65" s="19"/>
      <c r="J65" s="19"/>
    </row>
    <row r="66" spans="1:10">
      <c r="A66" s="29" t="s">
        <v>384</v>
      </c>
      <c r="B66" s="19"/>
      <c r="C66" s="19"/>
      <c r="D66" s="19"/>
      <c r="E66" s="19"/>
      <c r="F66" s="19"/>
      <c r="G66" s="19"/>
      <c r="H66" s="19"/>
      <c r="I66" s="19"/>
      <c r="J66" s="19"/>
    </row>
    <row r="67" spans="1:10">
      <c r="A67" s="28" t="s">
        <v>385</v>
      </c>
      <c r="B67" s="19"/>
      <c r="C67" s="19"/>
      <c r="D67" s="19"/>
      <c r="E67" s="19"/>
      <c r="F67" s="19"/>
      <c r="G67" s="19"/>
      <c r="H67" s="19"/>
      <c r="I67" s="19"/>
      <c r="J67" s="19"/>
    </row>
    <row r="68" spans="1:10">
      <c r="A68" s="8" t="s">
        <v>386</v>
      </c>
      <c r="B68" s="8"/>
      <c r="C68" s="8"/>
      <c r="D68" s="8"/>
      <c r="E68" s="8"/>
      <c r="F68" s="8"/>
      <c r="G68" s="8"/>
      <c r="H68" s="8"/>
      <c r="I68" s="8"/>
      <c r="J68" s="8"/>
    </row>
    <row r="69" spans="1:10">
      <c r="A69" s="8" t="s">
        <v>387</v>
      </c>
      <c r="B69" s="8"/>
      <c r="C69" s="8"/>
      <c r="D69" s="8"/>
      <c r="E69" s="8"/>
      <c r="F69" s="8"/>
      <c r="G69" s="8"/>
      <c r="H69" s="8"/>
      <c r="I69" s="8"/>
      <c r="J69" s="8"/>
    </row>
    <row r="70" spans="1:10">
      <c r="A70" s="8" t="s">
        <v>388</v>
      </c>
      <c r="B70" s="8"/>
      <c r="C70" s="8"/>
      <c r="D70" s="8"/>
      <c r="E70" s="8"/>
      <c r="F70" s="8"/>
      <c r="G70" s="8"/>
      <c r="H70" s="8"/>
      <c r="I70" s="8"/>
      <c r="J70" s="8"/>
    </row>
    <row r="71" spans="1:10">
      <c r="A71" s="8" t="s">
        <v>389</v>
      </c>
      <c r="B71" s="8"/>
      <c r="C71" s="8"/>
      <c r="D71" s="8"/>
      <c r="E71" s="8"/>
      <c r="F71" s="8"/>
      <c r="G71" s="8"/>
      <c r="H71" s="8"/>
      <c r="I71" s="8"/>
      <c r="J71" s="8"/>
    </row>
    <row r="72" spans="1:10">
      <c r="A72" s="42" t="s">
        <v>390</v>
      </c>
      <c r="B72" s="8"/>
      <c r="C72" s="8"/>
      <c r="D72" s="8"/>
      <c r="E72" s="8"/>
      <c r="F72" s="8"/>
      <c r="G72" s="8"/>
      <c r="H72" s="8"/>
      <c r="I72" s="8"/>
      <c r="J72" s="8"/>
    </row>
    <row r="73" spans="1:10">
      <c r="A73" s="42" t="s">
        <v>391</v>
      </c>
      <c r="B73" s="8"/>
      <c r="C73" s="8"/>
      <c r="D73" s="8"/>
      <c r="E73" s="8"/>
      <c r="F73" s="8"/>
      <c r="G73" s="8"/>
      <c r="H73" s="8"/>
      <c r="I73" s="8"/>
      <c r="J73" s="8"/>
    </row>
    <row r="74" spans="1:10">
      <c r="A74" s="8" t="s">
        <v>392</v>
      </c>
      <c r="B74" s="19"/>
      <c r="C74" s="19"/>
      <c r="D74" s="11"/>
      <c r="E74" s="11"/>
      <c r="F74" s="11"/>
    </row>
    <row r="75" spans="1:10">
      <c r="A75" s="42" t="s">
        <v>393</v>
      </c>
      <c r="B75" s="19"/>
      <c r="C75" s="19"/>
      <c r="D75" s="11"/>
      <c r="E75" s="11"/>
      <c r="F75" s="11"/>
    </row>
    <row r="76" spans="1:10">
      <c r="A76" s="42" t="s">
        <v>394</v>
      </c>
      <c r="B76" s="19"/>
      <c r="C76" s="19"/>
      <c r="D76" s="11"/>
      <c r="E76" s="11"/>
      <c r="F76" s="11"/>
    </row>
    <row r="77" spans="1:10" s="8" customFormat="1">
      <c r="A77" s="8" t="s">
        <v>395</v>
      </c>
    </row>
    <row r="78" spans="1:10">
      <c r="A78" s="8" t="s">
        <v>396</v>
      </c>
      <c r="B78" s="8"/>
      <c r="C78" s="8"/>
      <c r="D78" s="8"/>
      <c r="E78" s="8"/>
      <c r="F78" s="8"/>
      <c r="G78" s="8"/>
      <c r="H78" s="8"/>
      <c r="I78" s="8"/>
      <c r="J78" s="8"/>
    </row>
    <row r="79" spans="1:10">
      <c r="A79" s="8" t="s">
        <v>397</v>
      </c>
      <c r="B79" s="8"/>
      <c r="C79" s="8"/>
      <c r="D79" s="8"/>
      <c r="E79" s="8"/>
      <c r="F79" s="8"/>
      <c r="G79" s="8"/>
      <c r="H79" s="8"/>
      <c r="I79" s="8"/>
      <c r="J79" s="8"/>
    </row>
    <row r="80" spans="1:10">
      <c r="A80" s="8" t="s">
        <v>398</v>
      </c>
      <c r="B80" s="8"/>
      <c r="C80" s="8"/>
      <c r="D80" s="8"/>
      <c r="E80" s="8"/>
      <c r="F80" s="8"/>
      <c r="G80" s="8"/>
      <c r="H80" s="8"/>
      <c r="I80" s="8"/>
      <c r="J80" s="8"/>
    </row>
    <row r="81" spans="1:10">
      <c r="A81" s="8" t="s">
        <v>399</v>
      </c>
      <c r="B81" s="8"/>
      <c r="C81" s="8"/>
      <c r="D81" s="8"/>
      <c r="E81" s="8"/>
      <c r="F81" s="8"/>
      <c r="G81" s="8"/>
      <c r="H81" s="8"/>
      <c r="I81" s="8"/>
      <c r="J81" s="8"/>
    </row>
    <row r="82" spans="1:10" s="26" customFormat="1">
      <c r="A82" s="110" t="s">
        <v>400</v>
      </c>
      <c r="B82" s="111"/>
      <c r="C82" s="111"/>
      <c r="D82" s="111"/>
      <c r="E82" s="111"/>
      <c r="F82" s="111"/>
      <c r="G82" s="111"/>
      <c r="H82" s="111"/>
      <c r="I82" s="111"/>
      <c r="J82" s="111"/>
    </row>
    <row r="83" spans="1:10">
      <c r="A83" s="111" t="s">
        <v>401</v>
      </c>
      <c r="B83" s="8"/>
      <c r="C83" s="8"/>
      <c r="D83" s="8"/>
      <c r="E83" s="8"/>
      <c r="F83" s="8"/>
      <c r="G83" s="8"/>
      <c r="H83" s="8"/>
      <c r="I83" s="8"/>
      <c r="J83" s="8"/>
    </row>
    <row r="84" spans="1:10">
      <c r="A84" s="111" t="s">
        <v>402</v>
      </c>
      <c r="B84" s="8"/>
      <c r="C84" s="8"/>
      <c r="D84" s="8"/>
      <c r="E84" s="8"/>
      <c r="F84" s="8"/>
      <c r="G84" s="8"/>
      <c r="H84" s="8"/>
      <c r="I84" s="8"/>
      <c r="J84" s="8"/>
    </row>
    <row r="85" spans="1:10">
      <c r="A85" s="111" t="s">
        <v>403</v>
      </c>
      <c r="B85" s="8"/>
      <c r="C85" s="8"/>
    </row>
    <row r="86" spans="1:10">
      <c r="A86" s="111" t="s">
        <v>404</v>
      </c>
      <c r="B86" s="8"/>
      <c r="C86" s="8"/>
    </row>
    <row r="87" spans="1:10">
      <c r="A87" s="111" t="s">
        <v>405</v>
      </c>
    </row>
    <row r="88" spans="1:10">
      <c r="A88" s="111" t="s">
        <v>406</v>
      </c>
    </row>
    <row r="89" spans="1:10">
      <c r="A89" s="111" t="s">
        <v>407</v>
      </c>
    </row>
    <row r="90" spans="1:10">
      <c r="A90" s="26" t="s">
        <v>408</v>
      </c>
    </row>
    <row r="91" spans="1:10">
      <c r="A91" s="42" t="s">
        <v>409</v>
      </c>
    </row>
    <row r="92" spans="1:10">
      <c r="A92" s="42" t="s">
        <v>410</v>
      </c>
    </row>
    <row r="93" spans="1:10">
      <c r="A93" s="42" t="s">
        <v>411</v>
      </c>
    </row>
    <row r="94" spans="1:10">
      <c r="A94" s="42" t="s">
        <v>412</v>
      </c>
    </row>
    <row r="95" spans="1:10">
      <c r="A95" s="42" t="s">
        <v>413</v>
      </c>
    </row>
    <row r="96" spans="1:10">
      <c r="A96" s="42" t="s">
        <v>414</v>
      </c>
    </row>
    <row r="97" spans="1:11">
      <c r="A97" s="42" t="s">
        <v>415</v>
      </c>
    </row>
    <row r="98" spans="1:11">
      <c r="A98" s="42" t="s">
        <v>416</v>
      </c>
    </row>
    <row r="99" spans="1:11">
      <c r="A99" s="11" t="s">
        <v>417</v>
      </c>
    </row>
    <row r="100" spans="1:11">
      <c r="A100" s="11" t="s">
        <v>418</v>
      </c>
    </row>
    <row r="101" spans="1:11">
      <c r="A101" s="11" t="s">
        <v>419</v>
      </c>
    </row>
    <row r="102" spans="1:11">
      <c r="A102" s="11" t="s">
        <v>420</v>
      </c>
      <c r="K102" s="107"/>
    </row>
    <row r="103" spans="1:11" ht="30.6" customHeight="1">
      <c r="A103" s="8" t="s">
        <v>421</v>
      </c>
      <c r="B103" s="8"/>
      <c r="C103" s="8"/>
      <c r="D103" s="8"/>
      <c r="E103" s="8"/>
      <c r="F103" s="8"/>
      <c r="G103" s="8"/>
      <c r="H103" s="8"/>
      <c r="I103" s="8"/>
      <c r="J103" s="8"/>
    </row>
    <row r="104" spans="1:11">
      <c r="A104" s="107" t="s">
        <v>422</v>
      </c>
      <c r="B104" s="8"/>
      <c r="C104" s="8"/>
      <c r="D104" s="8"/>
      <c r="E104" s="8"/>
      <c r="F104" s="8"/>
      <c r="G104" s="8"/>
      <c r="H104" s="8"/>
      <c r="I104" s="8"/>
      <c r="J104" s="8"/>
    </row>
    <row r="105" spans="1:11">
      <c r="A105" s="11" t="s">
        <v>423</v>
      </c>
      <c r="B105" s="8"/>
      <c r="C105" s="8"/>
      <c r="D105" s="8"/>
      <c r="E105" s="8"/>
      <c r="F105" s="8"/>
      <c r="G105" s="8"/>
      <c r="H105" s="8"/>
      <c r="I105" s="8"/>
      <c r="J105" s="8"/>
    </row>
    <row r="106" spans="1:11">
      <c r="A106" s="28" t="s">
        <v>424</v>
      </c>
      <c r="B106" s="8"/>
      <c r="C106" s="8"/>
      <c r="D106" s="8"/>
      <c r="E106" s="8"/>
      <c r="F106" s="8"/>
      <c r="G106" s="8"/>
      <c r="H106" s="8"/>
      <c r="I106" s="8"/>
      <c r="J106" s="8"/>
    </row>
  </sheetData>
  <sheetProtection password="A207" sheet="1" formatColumns="0" formatRows="0" insertHyperlinks="0" deleteRows="0" sort="0" autoFilter="0" pivotTables="0"/>
  <pageMargins left="0.7" right="0.7" top="0.75" bottom="0.75" header="0.3" footer="0.3"/>
  <pageSetup scale="95" orientation="landscape"/>
  <rowBreaks count="1" manualBreakCount="1">
    <brk id="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6" ma:contentTypeDescription="Create a new document." ma:contentTypeScope="" ma:versionID="8bf9bf0d5137262dec647bc34c7d1188">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f4e994fc01cd229a531f37753eb4bb03"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15F6A1-CB5D-449A-82DA-F04C1972051A}"/>
</file>

<file path=customXml/itemProps2.xml><?xml version="1.0" encoding="utf-8"?>
<ds:datastoreItem xmlns:ds="http://schemas.openxmlformats.org/officeDocument/2006/customXml" ds:itemID="{6486A2E1-31BE-4660-B496-AADBD5DE1BCB}"/>
</file>

<file path=customXml/itemProps3.xml><?xml version="1.0" encoding="utf-8"?>
<ds:datastoreItem xmlns:ds="http://schemas.openxmlformats.org/officeDocument/2006/customXml" ds:itemID="{23C67F23-3661-4D6B-912B-235A93D19CE4}"/>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
  <cp:revision/>
  <dcterms:created xsi:type="dcterms:W3CDTF">2019-11-25T21:23:01Z</dcterms:created>
  <dcterms:modified xsi:type="dcterms:W3CDTF">2025-08-07T13:32:08Z</dcterms:modified>
  <cp:category>DOCID.85.0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MediaServiceImageTags">
    <vt:lpwstr/>
  </property>
</Properties>
</file>