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mc:AlternateContent xmlns:mc="http://schemas.openxmlformats.org/markup-compatibility/2006">
    <mc:Choice Requires="x15">
      <x15ac:absPath xmlns:x15ac="http://schemas.microsoft.com/office/spreadsheetml/2010/11/ac" url="H:\Web Updates\AUG 2025\WBTR-1884\SUD Reports\"/>
    </mc:Choice>
  </mc:AlternateContent>
  <xr:revisionPtr revIDLastSave="0" documentId="8_{DC588F31-6014-4E74-8DE3-65AE5FD980C2}" xr6:coauthVersionLast="47" xr6:coauthVersionMax="47" xr10:uidLastSave="{00000000-0000-0000-0000-000000000000}"/>
  <bookViews>
    <workbookView xWindow="-108" yWindow="-108" windowWidth="23256" windowHeight="12456"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79" i="2" l="1"/>
  <c r="AU97" i="2"/>
  <c r="AU96" i="2"/>
  <c r="AU95" i="2"/>
  <c r="AO97" i="2"/>
  <c r="AO96" i="2"/>
  <c r="AO95" i="2"/>
  <c r="AI97" i="2"/>
  <c r="AI96" i="2"/>
  <c r="AI95" i="2"/>
  <c r="AC97" i="2"/>
  <c r="AC96" i="2"/>
  <c r="AC95" i="2"/>
  <c r="Z97" i="2"/>
  <c r="Z96" i="2"/>
  <c r="Z95" i="2"/>
  <c r="W97" i="2"/>
  <c r="W96" i="2"/>
  <c r="W95" i="2"/>
  <c r="T97" i="2"/>
  <c r="T96" i="2"/>
  <c r="T95" i="2"/>
  <c r="Q97" i="2"/>
  <c r="Q96" i="2"/>
  <c r="Q95" i="2"/>
  <c r="Q73" i="2"/>
  <c r="T73" i="2"/>
  <c r="W73" i="2"/>
  <c r="Z73" i="2"/>
  <c r="AU73" i="2"/>
  <c r="Q76" i="2"/>
  <c r="T76" i="2"/>
  <c r="W76" i="2"/>
  <c r="Z76" i="2"/>
  <c r="Q93" i="2"/>
  <c r="Q94" i="2"/>
  <c r="Q92" i="2"/>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Z79" i="2"/>
  <c r="W79" i="2"/>
  <c r="T79" i="2"/>
  <c r="Q79" i="2"/>
  <c r="BY77" i="2"/>
  <c r="BV77" i="2"/>
  <c r="BS77" i="2"/>
  <c r="BP77" i="2"/>
  <c r="BM77" i="2"/>
  <c r="BJ77" i="2"/>
  <c r="BG77" i="2"/>
  <c r="BD77" i="2"/>
  <c r="BA77" i="2"/>
  <c r="AX77" i="2"/>
  <c r="BY76" i="2"/>
  <c r="BV76" i="2"/>
  <c r="BS76" i="2"/>
  <c r="BP76" i="2"/>
  <c r="BM76" i="2"/>
  <c r="BJ76" i="2"/>
  <c r="BG76" i="2"/>
  <c r="BD76" i="2"/>
  <c r="BA76" i="2"/>
  <c r="AX76" i="2"/>
  <c r="AU76" i="2"/>
  <c r="L76" i="2"/>
  <c r="K76" i="2"/>
  <c r="J76" i="2"/>
  <c r="I76" i="2"/>
  <c r="BY75" i="2"/>
  <c r="BV75" i="2"/>
  <c r="BS75" i="2"/>
  <c r="BP75" i="2"/>
  <c r="BM75" i="2"/>
  <c r="BJ75" i="2"/>
  <c r="BG75" i="2"/>
  <c r="BD75" i="2"/>
  <c r="BA75" i="2"/>
  <c r="AX75" i="2"/>
  <c r="AU75" i="2"/>
  <c r="Z75" i="2"/>
  <c r="W75" i="2"/>
  <c r="T75" i="2"/>
  <c r="Q75" i="2"/>
  <c r="L75" i="2"/>
  <c r="K75" i="2"/>
  <c r="J75" i="2"/>
  <c r="I75" i="2"/>
  <c r="BY74" i="2"/>
  <c r="BV74" i="2"/>
  <c r="BS74" i="2"/>
  <c r="BP74" i="2"/>
  <c r="BM74" i="2"/>
  <c r="BJ74" i="2"/>
  <c r="BG74" i="2"/>
  <c r="BD74" i="2"/>
  <c r="BA74" i="2"/>
  <c r="AX74" i="2"/>
  <c r="AU74" i="2"/>
  <c r="Z74" i="2"/>
  <c r="W74" i="2"/>
  <c r="T74" i="2"/>
  <c r="Q74" i="2"/>
  <c r="BY73" i="2"/>
  <c r="BV73" i="2"/>
  <c r="BS73" i="2"/>
  <c r="BP73" i="2"/>
  <c r="BM73" i="2"/>
  <c r="BJ73" i="2"/>
  <c r="BG73" i="2"/>
  <c r="BD73" i="2"/>
  <c r="BA73" i="2"/>
  <c r="AX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<sst xmlns="http://schemas.openxmlformats.org/spreadsheetml/2006/main" count="4656" uniqueCount="343">
  <si>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</si>
  <si>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</si>
  <si>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</si>
  <si>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</si>
  <si>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</si>
  <si>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</si>
  <si>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</si>
  <si>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</si>
  <si>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</si>
  <si>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DY5</t>
  </si>
  <si>
    <t>Calendar Dates for SUD DY 
(Format: MM/DD/YYYY - MM/DD/YYYY)</t>
  </si>
  <si>
    <t>11/01/2022 - 10/31/2023</t>
  </si>
  <si>
    <t>SUD Reporting Period 
(Format: Q1, Q2, Q3, Q4)</t>
  </si>
  <si>
    <t>Q4</t>
  </si>
  <si>
    <t xml:space="preserve">Calendar Dates for SUD Reporting Period 
(Format: MM/DD/YYYY - MM/DD/YYYY) </t>
  </si>
  <si>
    <t>08/01/2023 - 10/31/2023</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</si>
  <si>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</si>
  <si>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</si>
  <si>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</si>
  <si>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</si>
  <si>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</si>
  <si>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</si>
  <si>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</si>
  <si>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</si>
  <si>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</si>
  <si>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</si>
  <si>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 Justice involved</t>
  </si>
  <si>
    <t>Not criminal justice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</si>
  <si>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</si>
  <si>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</si>
  <si>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</si>
  <si>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</si>
  <si>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</si>
  <si>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</si>
  <si>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</si>
  <si>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</si>
  <si>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</si>
  <si>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</si>
  <si>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</si>
  <si>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</si>
  <si>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</si>
  <si>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</si>
  <si>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</si>
  <si>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</si>
  <si>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</si>
  <si>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</si>
  <si>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</si>
  <si>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</si>
  <si>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</si>
  <si>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</si>
  <si>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</si>
  <si>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</si>
  <si>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</si>
  <si>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</si>
  <si>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</si>
  <si>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</si>
  <si>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</si>
  <si>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</si>
  <si>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</si>
  <si>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</si>
  <si>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</si>
  <si>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</si>
  <si>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</si>
  <si>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</si>
  <si>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</si>
  <si>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</si>
  <si>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</si>
  <si>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</si>
  <si>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</si>
  <si>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</si>
  <si>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</si>
  <si>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</si>
  <si>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</si>
  <si>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</si>
  <si>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</si>
  <si>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</si>
  <si>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</si>
  <si>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</si>
  <si>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</si>
  <si>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</si>
  <si>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</si>
  <si>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</si>
  <si>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</si>
  <si>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</si>
  <si>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</si>
  <si>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</si>
  <si>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</si>
  <si>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</si>
  <si>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</si>
  <si>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</si>
  <si>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</si>
  <si>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</si>
  <si>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</si>
  <si>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</si>
  <si>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</si>
  <si>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</si>
  <si>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</si>
  <si>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</si>
  <si>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</si>
  <si>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</si>
  <si>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</si>
  <si>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</si>
  <si>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</si>
  <si>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</si>
  <si>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</si>
  <si>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</si>
  <si>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</si>
  <si>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</si>
  <si>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</si>
  <si>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</si>
  <si>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</si>
  <si>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</si>
  <si>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</si>
  <si>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</si>
  <si>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</si>
  <si>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</si>
  <si>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</si>
  <si>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</si>
  <si>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</si>
  <si>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</si>
  <si>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</si>
  <si>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</si>
  <si>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</si>
  <si>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</si>
  <si>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</si>
  <si>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</si>
  <si>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</si>
  <si>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</si>
  <si>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</si>
  <si>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</si>
  <si>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</si>
  <si>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</si>
  <si>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</si>
  <si>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</si>
  <si>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</si>
  <si>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</si>
  <si>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</si>
  <si>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</si>
  <si>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</si>
  <si>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</si>
  <si>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</si>
  <si>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</si>
  <si>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</si>
  <si>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</si>
  <si>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</si>
  <si>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</si>
  <si>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</si>
  <si>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</si>
  <si>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</si>
  <si>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</si>
  <si>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</si>
  <si>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</si>
  <si>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</si>
  <si>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</si>
  <si>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</si>
  <si>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05/01/2023 - 05/31/2023</t>
  </si>
  <si>
    <t>06/01/2023 - 06/30/2023</t>
  </si>
  <si>
    <t>07/01/2023 - 07/31/2023</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</si>
  <si>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</si>
  <si>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</si>
  <si>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</si>
  <si>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</si>
  <si>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</si>
  <si>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</si>
  <si>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</si>
  <si>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</si>
  <si>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</si>
  <si>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</si>
  <si>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</si>
  <si>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</si>
  <si>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</si>
  <si>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</si>
  <si>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</si>
  <si>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</si>
  <si>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</si>
  <si>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</si>
  <si>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</si>
  <si>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</si>
  <si>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</si>
  <si>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</si>
  <si>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</si>
  <si>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</si>
  <si>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</si>
  <si>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</si>
  <si>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</si>
  <si>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</si>
  <si>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</si>
  <si>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</si>
  <si>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</si>
  <si>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</si>
  <si>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</si>
  <si>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</si>
  <si>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</si>
  <si>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</si>
  <si>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</si>
  <si>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01/01/2022 - 12/31/2022</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</si>
  <si>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</si>
  <si>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</si>
  <si>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</si>
  <si>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</si>
  <si>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</si>
  <si>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</si>
  <si>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</si>
  <si>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</si>
  <si>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</si>
  <si>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</si>
  <si>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</si>
  <si>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</si>
  <si>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</si>
  <si>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</si>
  <si>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</si>
  <si>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</si>
  <si>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</si>
  <si>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</si>
  <si>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</si>
  <si>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</si>
  <si>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</si>
  <si>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</si>
  <si>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</si>
  <si>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</si>
  <si>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</si>
  <si>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</si>
  <si>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</si>
  <si>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</si>
  <si>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</si>
  <si>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</si>
  <si>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</si>
  <si>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</si>
  <si>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</si>
  <si>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</si>
  <si>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</si>
  <si>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</si>
  <si>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</si>
  <si>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</si>
  <si>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</si>
  <si>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</si>
  <si>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</si>
  <si>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</si>
  <si>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</si>
  <si>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11/01/2021 - 10/31/2022</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</si>
  <si>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</si>
  <si>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</si>
  <si>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</si>
  <si>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</si>
  <si>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</si>
  <si>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</si>
  <si>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</si>
  <si>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</si>
  <si>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</si>
  <si>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</si>
  <si>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</si>
  <si>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</si>
  <si>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</si>
  <si>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</si>
  <si>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</si>
  <si>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</si>
  <si>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</si>
  <si>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</si>
  <si>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</si>
  <si>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</si>
  <si>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</si>
  <si>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</si>
  <si>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</si>
  <si>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</si>
  <si>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</si>
  <si>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</si>
  <si>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</si>
  <si>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</si>
  <si>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</si>
  <si>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</si>
  <si>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</si>
  <si>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</si>
  <si>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</si>
  <si>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</si>
  <si>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</si>
  <si>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</si>
  <si>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</si>
  <si>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</si>
  <si>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</si>
  <si>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</si>
  <si>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</si>
  <si>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</si>
  <si>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</si>
  <si>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</si>
  <si>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</si>
  <si>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</si>
  <si>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</si>
  <si>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</si>
  <si>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</si>
  <si>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</si>
  <si>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</si>
  <si>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</si>
  <si>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</si>
  <si>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</si>
  <si>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</si>
  <si>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</si>
  <si>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</si>
  <si>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</si>
  <si>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</si>
  <si>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</si>
  <si>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</si>
  <si>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</si>
  <si>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</si>
  <si>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</si>
  <si>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</si>
  <si>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</si>
  <si>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</si>
  <si>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</si>
  <si>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</si>
  <si>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</si>
  <si>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</si>
  <si>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</si>
  <si>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</si>
  <si>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</si>
  <si>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</si>
  <si>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</si>
  <si>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</si>
  <si>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</si>
  <si>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</si>
  <si>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</si>
  <si>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</si>
  <si>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</si>
  <si>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</si>
  <si>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9/15/2023; SUD DY5Q3</t>
  </si>
  <si>
    <t>Ongoing</t>
  </si>
  <si>
    <t>Medication-Assisted Treatment</t>
  </si>
  <si>
    <t> </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</si>
  <si>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</si>
  <si>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</si>
  <si>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</si>
  <si>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</si>
  <si>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</si>
  <si>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</si>
  <si>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3/15/2021; SUD DY3Q1</t>
  </si>
  <si>
    <t>Information about the approach to this metric has been included in the Summary of Issue column</t>
  </si>
  <si>
    <t>No update to report at this time.</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</si>
  <si>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</si>
  <si>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</si>
  <si>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</si>
  <si>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1. The regional behavioral health plans (PIHP) began processing claims through the same vendor the standard plans use on April 1, 2023, in preparation for the implementation of Tailored Plans. Due to quality concerns at the claims processing vendor, many of these encounters had not arrived in Sheps’s database at the time of original submission of this report.
2. We have now programmed up a new measure of CJ involvement using Corrections data. This will be our last quarter reporting the current version that only factors in CJ involvement at the time of Medicaid enrollment/renewal.</t>
  </si>
  <si>
    <t>We have been unable to determine whether all back-logged claims have been released, but note large increases in many of the metrics for April 2023 in our current data, and thus are resubmitting this report.</t>
  </si>
  <si>
    <t>1. We have been unable to determine whether all back-logged claims have been released, but note large increases in many of the metrics for April 2023 in our current data, and thus are resubmitting this report.</t>
  </si>
  <si>
    <t>The regional behavioral health plans (PIHP) began processing claims through the same vendor the standard plans use on April 1, 2023, in preparation for the implementation of Tailored Plans. Due to quality concerns at the claims processing vendor, many of these encounters had not arrived in Sheps’s database at the time of original submission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</si>
</sst>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11"/>
      <name val="Times New Roman"/>
      <family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5">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
      <left style="thin">
        <color indexed="64"/>
      </left>
      <right/>
      <top style="thin">
        <color rgb="FF808080"/>
      </top>
      <bottom/>
      <diagonal/>
    </border>
    <border>
      <left style="thin">
        <color indexed="64"/>
      </left>
      <right/>
      <top style="thick">
        <color rgb="FF80808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808080"/>
      </left>
      <right style="thin">
        <color rgb="FF000000"/>
      </right>
      <top style="thin">
        <color rgb="FF000000"/>
      </top>
      <bottom/>
      <diagonal/>
    </border>
  </borders>
  <cellStyleXfs count="1">
    <xf numFmtId="0" fontId="0" fillId="0" borderId="0"/>
  </cellStyleXfs>
  <cellXfs count="245">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24" fillId="0" borderId="50" xfId="0" applyFont="1" applyBorder="1" applyAlignment="1">
      <alignment horizontal="left" vertical="top"/>
    </xf>
    <xf numFmtId="0" fontId="24" fillId="0" borderId="7" xfId="0" applyFont="1" applyBorder="1" applyAlignment="1">
      <alignment horizontal="left" vertical="top"/>
    </xf>
    <xf numFmtId="0" fontId="24" fillId="0" borderId="7" xfId="0" applyFont="1" applyBorder="1" applyAlignment="1">
      <alignment horizontal="left" vertical="top" wrapText="1"/>
    </xf>
    <xf numFmtId="0" fontId="24" fillId="0" borderId="50" xfId="0" applyFont="1" applyBorder="1" applyAlignment="1">
      <alignment horizontal="left" vertical="top" wrapText="1"/>
    </xf>
    <xf numFmtId="0" fontId="24" fillId="0" borderId="51" xfId="0" applyFont="1" applyBorder="1" applyAlignment="1">
      <alignment horizontal="left" vertical="top" wrapText="1"/>
    </xf>
    <xf numFmtId="0" fontId="24" fillId="0" borderId="20" xfId="0" applyFont="1" applyBorder="1" applyAlignment="1">
      <alignment horizontal="left" vertical="top" wrapText="1"/>
    </xf>
    <xf numFmtId="0" fontId="1" fillId="0" borderId="52" xfId="0" applyFont="1" applyBorder="1" applyAlignment="1" applyProtection="1">
      <alignment horizontal="left" vertical="top"/>
      <protection locked="0"/>
    </xf>
    <xf numFmtId="0" fontId="1" fillId="0" borderId="54" xfId="0" applyFont="1" applyBorder="1" applyAlignment="1" applyProtection="1">
      <alignment horizontal="left" vertical="top"/>
      <protection locked="0"/>
    </xf>
    <xf numFmtId="0" fontId="12" fillId="6" borderId="0" xfId="0" applyFont="1" applyFill="1" applyAlignment="1">
      <alignment vertical="top" wrapText="1"/>
    </xf>
    <xf numFmtId="0" fontId="12" fillId="6" borderId="0" xfId="0" applyFont="1" applyFill="1" applyAlignment="1">
      <alignment horizontal="left" vertical="top"/>
    </xf>
    <xf numFmtId="0" fontId="12" fillId="6" borderId="0" xfId="0" applyFont="1" applyFill="1" applyAlignment="1">
      <alignment horizontal="left" vertical="top" wrapText="1"/>
    </xf>
    <xf numFmtId="0" fontId="24" fillId="0" borderId="53" xfId="0" applyFont="1" applyBorder="1" applyAlignment="1">
      <alignment horizontal="left" vertical="top" wrapText="1"/>
    </xf>
    <xf numFmtId="0" fontId="1" fillId="0" borderId="20" xfId="0" applyFont="1" applyBorder="1" applyAlignment="1">
      <alignment wrapText="1"/>
    </xf>
    <xf numFmtId="0" fontId="1" fillId="0" borderId="7" xfId="0" applyFont="1" applyBorder="1" applyAlignment="1">
      <alignment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5" xfId="0" applyFont="1" applyBorder="1" applyAlignment="1">
      <alignment horizontal="left" vertical="top"/>
    </xf>
    <xf numFmtId="0" fontId="1" fillId="0" borderId="43" xfId="0" applyFont="1" applyBorder="1" applyAlignment="1">
      <alignment horizontal="left" vertical="top"/>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9" zoomScale="130" zoomScaleNormal="130" workbookViewId="0">
      <pane xSplit="1" topLeftCell="M1" activePane="topRight" state="frozen"/>
      <selection activeCell="A31" sqref="A31"/>
      <selection pane="topRight" activeCell="Q99" sqref="Q99"/>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33" t="s">
        <v>4</v>
      </c>
      <c r="B2" s="233"/>
      <c r="C2" s="2" t="s">
        <v>5</v>
      </c>
      <c r="E2" s="2"/>
      <c r="F2" s="2"/>
      <c r="G2" s="1"/>
      <c r="H2" s="1"/>
      <c r="K2" s="1"/>
    </row>
    <row r="3" spans="1:77" s="5" customFormat="1" ht="15" customHeight="1" x14ac:dyDescent="0.25">
      <c r="A3" s="233" t="s">
        <v>6</v>
      </c>
      <c r="B3" s="233"/>
      <c r="C3" s="2" t="s">
        <v>7</v>
      </c>
      <c r="E3" s="2"/>
      <c r="F3" s="2"/>
      <c r="G3" s="1"/>
      <c r="H3" s="1"/>
      <c r="K3" s="1"/>
    </row>
    <row r="4" spans="1:77" s="5" customFormat="1" ht="30" customHeight="1" x14ac:dyDescent="0.25">
      <c r="A4" s="232" t="s">
        <v>8</v>
      </c>
      <c r="B4" s="232"/>
      <c r="C4" s="42" t="s">
        <v>9</v>
      </c>
      <c r="E4" s="2"/>
      <c r="F4" s="2"/>
      <c r="G4" s="1"/>
      <c r="H4" s="1"/>
      <c r="K4" s="1"/>
    </row>
    <row r="5" spans="1:77" s="5" customFormat="1" ht="28.5" customHeight="1" x14ac:dyDescent="0.25">
      <c r="A5" s="232" t="s">
        <v>10</v>
      </c>
      <c r="B5" s="232"/>
      <c r="C5" s="2" t="s">
        <v>11</v>
      </c>
      <c r="E5" s="47"/>
      <c r="F5" s="2"/>
      <c r="G5" s="1"/>
      <c r="H5" s="1"/>
      <c r="K5" s="1"/>
    </row>
    <row r="6" spans="1:77" s="5" customFormat="1" ht="28.35" customHeight="1" x14ac:dyDescent="0.25">
      <c r="A6" s="232" t="s">
        <v>12</v>
      </c>
      <c r="B6" s="232"/>
      <c r="C6" s="43" t="s">
        <v>13</v>
      </c>
      <c r="E6" s="2"/>
      <c r="F6" s="2"/>
      <c r="G6" s="1"/>
      <c r="H6" s="1"/>
      <c r="K6" s="1"/>
    </row>
    <row r="7" spans="1:77" s="5" customFormat="1" ht="32.25" customHeight="1" x14ac:dyDescent="0.25">
      <c r="A7" s="232" t="s">
        <v>14</v>
      </c>
      <c r="B7" s="232"/>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37" t="s">
        <v>17</v>
      </c>
      <c r="B10" s="237"/>
      <c r="C10" s="237"/>
      <c r="D10" s="237"/>
      <c r="E10" s="237"/>
      <c r="F10" s="237"/>
      <c r="G10" s="237"/>
      <c r="H10" s="237"/>
      <c r="I10" s="237"/>
      <c r="J10" s="237"/>
      <c r="K10" s="237"/>
      <c r="L10" s="237"/>
      <c r="M10" s="237"/>
      <c r="N10" s="238"/>
      <c r="O10" s="237" t="s">
        <v>18</v>
      </c>
      <c r="P10" s="237"/>
      <c r="Q10" s="238"/>
      <c r="R10" s="236" t="s">
        <v>19</v>
      </c>
      <c r="S10" s="237"/>
      <c r="T10" s="238"/>
      <c r="U10" s="236" t="s">
        <v>20</v>
      </c>
      <c r="V10" s="237"/>
      <c r="W10" s="238"/>
      <c r="X10" s="236" t="s">
        <v>21</v>
      </c>
      <c r="Y10" s="237"/>
      <c r="Z10" s="238"/>
      <c r="AA10" s="236" t="s">
        <v>22</v>
      </c>
      <c r="AB10" s="237"/>
      <c r="AC10" s="238"/>
      <c r="AD10" s="236" t="s">
        <v>23</v>
      </c>
      <c r="AE10" s="237"/>
      <c r="AF10" s="238"/>
      <c r="AG10" s="236" t="s">
        <v>24</v>
      </c>
      <c r="AH10" s="237"/>
      <c r="AI10" s="238"/>
      <c r="AJ10" s="236" t="s">
        <v>25</v>
      </c>
      <c r="AK10" s="237"/>
      <c r="AL10" s="238"/>
      <c r="AM10" s="239" t="s">
        <v>26</v>
      </c>
      <c r="AN10" s="240"/>
      <c r="AO10" s="241"/>
      <c r="AP10" s="239" t="s">
        <v>27</v>
      </c>
      <c r="AQ10" s="240"/>
      <c r="AR10" s="241"/>
      <c r="AS10" s="237" t="s">
        <v>28</v>
      </c>
      <c r="AT10" s="237"/>
      <c r="AU10" s="238"/>
      <c r="AV10" s="230" t="s">
        <v>29</v>
      </c>
      <c r="AW10" s="231"/>
      <c r="AX10" s="231"/>
      <c r="AY10" s="230" t="s">
        <v>30</v>
      </c>
      <c r="AZ10" s="231"/>
      <c r="BA10" s="231"/>
      <c r="BB10" s="230" t="s">
        <v>31</v>
      </c>
      <c r="BC10" s="231"/>
      <c r="BD10" s="231"/>
      <c r="BE10" s="230" t="s">
        <v>32</v>
      </c>
      <c r="BF10" s="231"/>
      <c r="BG10" s="231"/>
      <c r="BH10" s="230" t="s">
        <v>33</v>
      </c>
      <c r="BI10" s="231"/>
      <c r="BJ10" s="231"/>
      <c r="BK10" s="230" t="s">
        <v>34</v>
      </c>
      <c r="BL10" s="231"/>
      <c r="BM10" s="231"/>
      <c r="BN10" s="230" t="s">
        <v>35</v>
      </c>
      <c r="BO10" s="231"/>
      <c r="BP10" s="231"/>
      <c r="BQ10" s="230" t="s">
        <v>36</v>
      </c>
      <c r="BR10" s="231"/>
      <c r="BS10" s="231"/>
      <c r="BT10" s="230" t="s">
        <v>37</v>
      </c>
      <c r="BU10" s="231"/>
      <c r="BV10" s="231"/>
      <c r="BW10" s="230" t="s">
        <v>38</v>
      </c>
      <c r="BX10" s="231"/>
      <c r="BY10" s="231"/>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07"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08" t="s">
        <v>130</v>
      </c>
      <c r="R12" s="56" t="s">
        <v>130</v>
      </c>
      <c r="S12" s="64" t="s">
        <v>132</v>
      </c>
      <c r="T12" s="208" t="s">
        <v>130</v>
      </c>
      <c r="U12" s="56" t="s">
        <v>130</v>
      </c>
      <c r="V12" s="64" t="s">
        <v>132</v>
      </c>
      <c r="W12" s="208" t="s">
        <v>130</v>
      </c>
      <c r="X12" s="56" t="s">
        <v>130</v>
      </c>
      <c r="Y12" s="64" t="s">
        <v>132</v>
      </c>
      <c r="Z12" s="208" t="s">
        <v>130</v>
      </c>
      <c r="AA12" s="56" t="s">
        <v>130</v>
      </c>
      <c r="AB12" s="50" t="s">
        <v>132</v>
      </c>
      <c r="AC12" s="208" t="s">
        <v>130</v>
      </c>
      <c r="AD12" s="56" t="s">
        <v>130</v>
      </c>
      <c r="AE12" s="64" t="s">
        <v>132</v>
      </c>
      <c r="AF12" s="208" t="s">
        <v>130</v>
      </c>
      <c r="AG12" s="56" t="s">
        <v>130</v>
      </c>
      <c r="AH12" s="50" t="s">
        <v>132</v>
      </c>
      <c r="AI12" s="208" t="s">
        <v>130</v>
      </c>
      <c r="AJ12" s="56" t="s">
        <v>130</v>
      </c>
      <c r="AK12" s="64" t="s">
        <v>132</v>
      </c>
      <c r="AL12" s="208" t="s">
        <v>130</v>
      </c>
      <c r="AM12" s="56" t="s">
        <v>130</v>
      </c>
      <c r="AN12" s="50" t="s">
        <v>132</v>
      </c>
      <c r="AO12" s="208" t="s">
        <v>130</v>
      </c>
      <c r="AP12" s="56" t="s">
        <v>130</v>
      </c>
      <c r="AQ12" s="64" t="s">
        <v>132</v>
      </c>
      <c r="AR12" s="208" t="s">
        <v>130</v>
      </c>
      <c r="AS12" s="56" t="s">
        <v>130</v>
      </c>
      <c r="AT12" s="55" t="s">
        <v>130</v>
      </c>
      <c r="AU12" s="208" t="s">
        <v>130</v>
      </c>
      <c r="AV12" s="56" t="s">
        <v>130</v>
      </c>
      <c r="AW12" s="64" t="s">
        <v>132</v>
      </c>
      <c r="AX12" s="208" t="s">
        <v>130</v>
      </c>
      <c r="AY12" s="56" t="s">
        <v>130</v>
      </c>
      <c r="AZ12" s="50" t="s">
        <v>132</v>
      </c>
      <c r="BA12" s="208" t="s">
        <v>130</v>
      </c>
      <c r="BB12" s="56" t="s">
        <v>130</v>
      </c>
      <c r="BC12" s="64" t="s">
        <v>132</v>
      </c>
      <c r="BD12" s="208" t="s">
        <v>130</v>
      </c>
      <c r="BE12" s="56" t="s">
        <v>130</v>
      </c>
      <c r="BF12" s="50" t="s">
        <v>132</v>
      </c>
      <c r="BG12" s="208" t="s">
        <v>130</v>
      </c>
      <c r="BH12" s="56" t="s">
        <v>130</v>
      </c>
      <c r="BI12" s="64" t="s">
        <v>132</v>
      </c>
      <c r="BJ12" s="208" t="s">
        <v>130</v>
      </c>
      <c r="BK12" s="56" t="s">
        <v>130</v>
      </c>
      <c r="BL12" s="64" t="s">
        <v>132</v>
      </c>
      <c r="BM12" s="208" t="s">
        <v>130</v>
      </c>
      <c r="BN12" s="56" t="s">
        <v>130</v>
      </c>
      <c r="BO12" s="64" t="s">
        <v>132</v>
      </c>
      <c r="BP12" s="208" t="s">
        <v>130</v>
      </c>
      <c r="BQ12" s="56" t="s">
        <v>130</v>
      </c>
      <c r="BR12" s="64" t="s">
        <v>132</v>
      </c>
      <c r="BS12" s="208" t="s">
        <v>130</v>
      </c>
      <c r="BT12" s="56" t="s">
        <v>130</v>
      </c>
      <c r="BU12" s="64" t="s">
        <v>132</v>
      </c>
      <c r="BV12" s="208" t="s">
        <v>130</v>
      </c>
      <c r="BW12" s="56" t="s">
        <v>130</v>
      </c>
      <c r="BX12" s="64" t="s">
        <v>132</v>
      </c>
      <c r="BY12" s="208"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09"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2">
        <v>1</v>
      </c>
      <c r="B15" s="140" t="s">
        <v>138</v>
      </c>
      <c r="C15" s="140" t="s">
        <v>139</v>
      </c>
      <c r="D15" s="140" t="s">
        <v>140</v>
      </c>
      <c r="E15" s="142" t="s">
        <v>141</v>
      </c>
      <c r="F15" s="140" t="s">
        <v>142</v>
      </c>
      <c r="G15" s="170" t="s">
        <v>143</v>
      </c>
      <c r="H15" s="140" t="s">
        <v>144</v>
      </c>
      <c r="I15" s="141" t="s">
        <v>144</v>
      </c>
      <c r="J15" s="142"/>
      <c r="K15" s="143"/>
      <c r="L15" s="144"/>
      <c r="M15" s="98" t="s">
        <v>145</v>
      </c>
      <c r="N15" s="99"/>
      <c r="O15" s="73" t="s">
        <v>130</v>
      </c>
      <c r="P15" s="100"/>
      <c r="Q15" s="54" t="s">
        <v>130</v>
      </c>
      <c r="R15" s="73" t="s">
        <v>130</v>
      </c>
      <c r="S15" s="100"/>
      <c r="T15" s="54" t="s">
        <v>130</v>
      </c>
      <c r="U15" s="73" t="s">
        <v>130</v>
      </c>
      <c r="V15" s="100"/>
      <c r="W15" s="54" t="s">
        <v>130</v>
      </c>
      <c r="X15" s="73" t="s">
        <v>130</v>
      </c>
      <c r="Y15" s="100"/>
      <c r="Z15" s="54" t="s">
        <v>130</v>
      </c>
      <c r="AA15" s="73" t="s">
        <v>130</v>
      </c>
      <c r="AB15" s="100"/>
      <c r="AC15" s="54" t="s">
        <v>130</v>
      </c>
      <c r="AD15" s="73" t="s">
        <v>130</v>
      </c>
      <c r="AE15" s="100"/>
      <c r="AF15" s="54" t="s">
        <v>130</v>
      </c>
      <c r="AG15" s="73" t="s">
        <v>130</v>
      </c>
      <c r="AH15" s="100"/>
      <c r="AI15" s="54" t="s">
        <v>130</v>
      </c>
      <c r="AJ15" s="73" t="s">
        <v>130</v>
      </c>
      <c r="AK15" s="100"/>
      <c r="AL15" s="54" t="s">
        <v>130</v>
      </c>
      <c r="AM15" s="73" t="s">
        <v>130</v>
      </c>
      <c r="AN15" s="100"/>
      <c r="AO15" s="54" t="s">
        <v>130</v>
      </c>
      <c r="AP15" s="73" t="s">
        <v>130</v>
      </c>
      <c r="AQ15" s="100"/>
      <c r="AR15" s="54" t="s">
        <v>130</v>
      </c>
      <c r="AS15" s="73" t="s">
        <v>130</v>
      </c>
      <c r="AT15" s="54" t="s">
        <v>130</v>
      </c>
      <c r="AU15" s="54" t="s">
        <v>130</v>
      </c>
      <c r="AV15" s="73" t="s">
        <v>130</v>
      </c>
      <c r="AW15" s="100"/>
      <c r="AX15" s="54" t="s">
        <v>130</v>
      </c>
      <c r="AY15" s="73" t="s">
        <v>130</v>
      </c>
      <c r="AZ15" s="100"/>
      <c r="BA15" s="54" t="s">
        <v>130</v>
      </c>
      <c r="BB15" s="73" t="s">
        <v>130</v>
      </c>
      <c r="BC15" s="100"/>
      <c r="BD15" s="54" t="s">
        <v>130</v>
      </c>
      <c r="BE15" s="73" t="s">
        <v>130</v>
      </c>
      <c r="BF15" s="100"/>
      <c r="BG15" s="54" t="s">
        <v>130</v>
      </c>
      <c r="BH15" s="73" t="s">
        <v>130</v>
      </c>
      <c r="BI15" s="100"/>
      <c r="BJ15" s="54" t="s">
        <v>130</v>
      </c>
      <c r="BK15" s="73" t="s">
        <v>130</v>
      </c>
      <c r="BL15" s="100"/>
      <c r="BM15" s="54" t="s">
        <v>130</v>
      </c>
      <c r="BN15" s="73" t="s">
        <v>130</v>
      </c>
      <c r="BO15" s="100"/>
      <c r="BP15" s="54" t="s">
        <v>130</v>
      </c>
      <c r="BQ15" s="73" t="s">
        <v>130</v>
      </c>
      <c r="BR15" s="100"/>
      <c r="BS15" s="54" t="s">
        <v>130</v>
      </c>
      <c r="BT15" s="73" t="s">
        <v>130</v>
      </c>
      <c r="BU15" s="100"/>
      <c r="BV15" s="54" t="s">
        <v>130</v>
      </c>
      <c r="BW15" s="73" t="s">
        <v>130</v>
      </c>
      <c r="BX15" s="100"/>
      <c r="BY15" s="54" t="s">
        <v>130</v>
      </c>
    </row>
    <row r="16" spans="1:77" s="35" customFormat="1" ht="13.8" x14ac:dyDescent="0.3">
      <c r="A16" s="146">
        <v>1</v>
      </c>
      <c r="B16" s="163" t="s">
        <v>138</v>
      </c>
      <c r="C16" s="163" t="s">
        <v>139</v>
      </c>
      <c r="D16" s="163" t="s">
        <v>140</v>
      </c>
      <c r="E16" s="146" t="s">
        <v>141</v>
      </c>
      <c r="F16" s="163" t="s">
        <v>142</v>
      </c>
      <c r="G16" s="160" t="s">
        <v>143</v>
      </c>
      <c r="H16" s="145" t="s">
        <v>144</v>
      </c>
      <c r="I16" s="146" t="str">
        <f>IF(I15="","",I15)</f>
        <v>N</v>
      </c>
      <c r="J16" s="147" t="str">
        <f>IF(J15="","",J15)</f>
        <v/>
      </c>
      <c r="K16" s="146" t="str">
        <f>IF(K15="","",K15)</f>
        <v/>
      </c>
      <c r="L16" s="148"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0">
        <v>1</v>
      </c>
      <c r="B17" s="166" t="s">
        <v>138</v>
      </c>
      <c r="C17" s="166" t="s">
        <v>139</v>
      </c>
      <c r="D17" s="166" t="s">
        <v>140</v>
      </c>
      <c r="E17" s="150" t="s">
        <v>141</v>
      </c>
      <c r="F17" s="166" t="s">
        <v>142</v>
      </c>
      <c r="G17" s="161" t="s">
        <v>143</v>
      </c>
      <c r="H17" s="149" t="s">
        <v>144</v>
      </c>
      <c r="I17" s="150" t="str">
        <f>IF(I15="","",I15)</f>
        <v>N</v>
      </c>
      <c r="J17" s="151" t="str">
        <f>IF(J15="","",J15)</f>
        <v/>
      </c>
      <c r="K17" s="150" t="str">
        <f>IF(K15="","",K15)</f>
        <v/>
      </c>
      <c r="L17" s="152"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09">
        <v>2</v>
      </c>
      <c r="B18" s="110" t="s">
        <v>148</v>
      </c>
      <c r="C18" s="110" t="s">
        <v>149</v>
      </c>
      <c r="D18" s="110" t="s">
        <v>140</v>
      </c>
      <c r="E18" s="109" t="s">
        <v>141</v>
      </c>
      <c r="F18" s="110" t="s">
        <v>142</v>
      </c>
      <c r="G18" s="109" t="s">
        <v>150</v>
      </c>
      <c r="H18" s="153" t="s">
        <v>144</v>
      </c>
      <c r="I18" s="154" t="s">
        <v>144</v>
      </c>
      <c r="J18" s="154"/>
      <c r="K18" s="155"/>
      <c r="L18" s="156"/>
      <c r="M18" s="112" t="s">
        <v>145</v>
      </c>
      <c r="N18" s="113"/>
      <c r="O18" s="114" t="s">
        <v>130</v>
      </c>
      <c r="P18" s="115"/>
      <c r="Q18" s="116" t="s">
        <v>130</v>
      </c>
      <c r="R18" s="114" t="s">
        <v>130</v>
      </c>
      <c r="S18" s="115"/>
      <c r="T18" s="116" t="s">
        <v>130</v>
      </c>
      <c r="U18" s="114" t="s">
        <v>130</v>
      </c>
      <c r="V18" s="115"/>
      <c r="W18" s="116" t="s">
        <v>130</v>
      </c>
      <c r="X18" s="114" t="s">
        <v>130</v>
      </c>
      <c r="Y18" s="115"/>
      <c r="Z18" s="116" t="s">
        <v>130</v>
      </c>
      <c r="AA18" s="114" t="s">
        <v>130</v>
      </c>
      <c r="AB18" s="115"/>
      <c r="AC18" s="116" t="s">
        <v>130</v>
      </c>
      <c r="AD18" s="114" t="s">
        <v>130</v>
      </c>
      <c r="AE18" s="115"/>
      <c r="AF18" s="116" t="s">
        <v>130</v>
      </c>
      <c r="AG18" s="114" t="s">
        <v>130</v>
      </c>
      <c r="AH18" s="115"/>
      <c r="AI18" s="116" t="s">
        <v>130</v>
      </c>
      <c r="AJ18" s="114" t="s">
        <v>130</v>
      </c>
      <c r="AK18" s="115"/>
      <c r="AL18" s="116" t="s">
        <v>130</v>
      </c>
      <c r="AM18" s="114" t="s">
        <v>130</v>
      </c>
      <c r="AN18" s="115"/>
      <c r="AO18" s="116" t="s">
        <v>130</v>
      </c>
      <c r="AP18" s="114" t="s">
        <v>130</v>
      </c>
      <c r="AQ18" s="115"/>
      <c r="AR18" s="116" t="s">
        <v>130</v>
      </c>
      <c r="AS18" s="114" t="s">
        <v>130</v>
      </c>
      <c r="AT18" s="115"/>
      <c r="AU18" s="116" t="s">
        <v>130</v>
      </c>
      <c r="AV18" s="114" t="s">
        <v>130</v>
      </c>
      <c r="AW18" s="115"/>
      <c r="AX18" s="116" t="s">
        <v>130</v>
      </c>
      <c r="AY18" s="114" t="s">
        <v>130</v>
      </c>
      <c r="AZ18" s="115"/>
      <c r="BA18" s="116" t="s">
        <v>130</v>
      </c>
      <c r="BB18" s="114" t="s">
        <v>130</v>
      </c>
      <c r="BC18" s="115"/>
      <c r="BD18" s="116" t="s">
        <v>130</v>
      </c>
      <c r="BE18" s="114" t="s">
        <v>130</v>
      </c>
      <c r="BF18" s="115"/>
      <c r="BG18" s="116" t="s">
        <v>130</v>
      </c>
      <c r="BH18" s="114" t="s">
        <v>130</v>
      </c>
      <c r="BI18" s="115"/>
      <c r="BJ18" s="117" t="s">
        <v>130</v>
      </c>
      <c r="BK18" s="114" t="s">
        <v>130</v>
      </c>
      <c r="BL18" s="115"/>
      <c r="BM18" s="117" t="s">
        <v>130</v>
      </c>
      <c r="BN18" s="114" t="s">
        <v>130</v>
      </c>
      <c r="BO18" s="115"/>
      <c r="BP18" s="117" t="s">
        <v>130</v>
      </c>
      <c r="BQ18" s="114" t="s">
        <v>130</v>
      </c>
      <c r="BR18" s="115"/>
      <c r="BS18" s="117" t="s">
        <v>130</v>
      </c>
      <c r="BT18" s="114" t="s">
        <v>130</v>
      </c>
      <c r="BU18" s="115"/>
      <c r="BV18" s="117" t="s">
        <v>130</v>
      </c>
      <c r="BW18" s="114" t="s">
        <v>130</v>
      </c>
      <c r="BX18" s="115"/>
      <c r="BY18" s="117" t="s">
        <v>130</v>
      </c>
    </row>
    <row r="19" spans="1:77" s="35" customFormat="1" ht="13.8" x14ac:dyDescent="0.3">
      <c r="A19" s="78">
        <v>2</v>
      </c>
      <c r="B19" s="79" t="s">
        <v>148</v>
      </c>
      <c r="C19" s="79" t="s">
        <v>149</v>
      </c>
      <c r="D19" s="79" t="s">
        <v>140</v>
      </c>
      <c r="E19" s="78" t="s">
        <v>141</v>
      </c>
      <c r="F19" s="79" t="s">
        <v>142</v>
      </c>
      <c r="G19" s="78" t="s">
        <v>150</v>
      </c>
      <c r="H19" s="146" t="s">
        <v>144</v>
      </c>
      <c r="I19" s="146" t="str">
        <f>IF(I18="","",I18)</f>
        <v>N</v>
      </c>
      <c r="J19" s="146" t="str">
        <f>IF(J18="","",J18)</f>
        <v/>
      </c>
      <c r="K19" s="146" t="str">
        <f>IF(K18="","",K18)</f>
        <v/>
      </c>
      <c r="L19" s="148"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x14ac:dyDescent="0.3">
      <c r="A20" s="78">
        <v>2</v>
      </c>
      <c r="B20" s="79" t="s">
        <v>148</v>
      </c>
      <c r="C20" s="79" t="s">
        <v>149</v>
      </c>
      <c r="D20" s="79" t="s">
        <v>140</v>
      </c>
      <c r="E20" s="78" t="s">
        <v>141</v>
      </c>
      <c r="F20" s="79" t="s">
        <v>142</v>
      </c>
      <c r="G20" s="78" t="s">
        <v>150</v>
      </c>
      <c r="H20" s="150" t="s">
        <v>144</v>
      </c>
      <c r="I20" s="150" t="str">
        <f>IF(I18="","",I18)</f>
        <v>N</v>
      </c>
      <c r="J20" s="150" t="str">
        <f>IF(J18="","",J18)</f>
        <v/>
      </c>
      <c r="K20" s="150" t="str">
        <f>IF(K18="","",K18)</f>
        <v/>
      </c>
      <c r="L20" s="152"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x14ac:dyDescent="0.25">
      <c r="A21" s="154">
        <v>3</v>
      </c>
      <c r="B21" s="153" t="s">
        <v>151</v>
      </c>
      <c r="C21" s="153" t="s">
        <v>152</v>
      </c>
      <c r="D21" s="153" t="s">
        <v>140</v>
      </c>
      <c r="E21" s="154" t="s">
        <v>141</v>
      </c>
      <c r="F21" s="153" t="s">
        <v>142</v>
      </c>
      <c r="G21" s="169" t="s">
        <v>150</v>
      </c>
      <c r="H21" s="153" t="s">
        <v>153</v>
      </c>
      <c r="I21" s="154" t="s">
        <v>153</v>
      </c>
      <c r="J21" s="154"/>
      <c r="K21" s="155" t="s">
        <v>154</v>
      </c>
      <c r="L21" s="156" t="s">
        <v>153</v>
      </c>
      <c r="M21" s="112" t="s">
        <v>145</v>
      </c>
      <c r="N21" s="112" t="s">
        <v>155</v>
      </c>
      <c r="O21" s="114" t="s">
        <v>130</v>
      </c>
      <c r="P21" s="110">
        <v>86415</v>
      </c>
      <c r="Q21" s="116" t="s">
        <v>130</v>
      </c>
      <c r="R21" s="114" t="s">
        <v>130</v>
      </c>
      <c r="S21" s="222">
        <v>4179</v>
      </c>
      <c r="T21" s="116" t="s">
        <v>130</v>
      </c>
      <c r="U21" s="114" t="s">
        <v>130</v>
      </c>
      <c r="V21" s="222">
        <v>75607</v>
      </c>
      <c r="W21" s="116" t="s">
        <v>130</v>
      </c>
      <c r="X21" s="114" t="s">
        <v>130</v>
      </c>
      <c r="Y21" s="222">
        <v>6629</v>
      </c>
      <c r="Z21" s="116" t="s">
        <v>130</v>
      </c>
      <c r="AA21" s="114" t="s">
        <v>130</v>
      </c>
      <c r="AB21" s="222">
        <v>17951</v>
      </c>
      <c r="AC21" s="116"/>
      <c r="AD21" s="114"/>
      <c r="AE21" s="222">
        <v>68464</v>
      </c>
      <c r="AF21" s="116" t="s">
        <v>130</v>
      </c>
      <c r="AG21" s="114" t="s">
        <v>130</v>
      </c>
      <c r="AH21" s="222">
        <v>2665</v>
      </c>
      <c r="AI21" s="116"/>
      <c r="AJ21" s="114"/>
      <c r="AK21" s="222">
        <v>83750</v>
      </c>
      <c r="AL21" s="116" t="s">
        <v>130</v>
      </c>
      <c r="AM21" s="114" t="s">
        <v>130</v>
      </c>
      <c r="AN21" s="222">
        <v>507</v>
      </c>
      <c r="AO21" s="116"/>
      <c r="AP21" s="114"/>
      <c r="AQ21" s="222">
        <v>85908</v>
      </c>
      <c r="AR21" s="116" t="s">
        <v>130</v>
      </c>
      <c r="AS21" s="114" t="s">
        <v>130</v>
      </c>
      <c r="AT21" s="222">
        <v>36231</v>
      </c>
      <c r="AU21" s="116" t="s">
        <v>130</v>
      </c>
      <c r="AV21" s="114" t="s">
        <v>130</v>
      </c>
      <c r="AW21" s="115"/>
      <c r="AX21" s="116" t="s">
        <v>130</v>
      </c>
      <c r="AY21" s="114" t="s">
        <v>130</v>
      </c>
      <c r="AZ21" s="115"/>
      <c r="BA21" s="116" t="s">
        <v>130</v>
      </c>
      <c r="BB21" s="114" t="s">
        <v>130</v>
      </c>
      <c r="BC21" s="115"/>
      <c r="BD21" s="116" t="s">
        <v>130</v>
      </c>
      <c r="BE21" s="114" t="s">
        <v>130</v>
      </c>
      <c r="BF21" s="115"/>
      <c r="BG21" s="116" t="s">
        <v>130</v>
      </c>
      <c r="BH21" s="114" t="s">
        <v>130</v>
      </c>
      <c r="BI21" s="115"/>
      <c r="BJ21" s="117" t="s">
        <v>130</v>
      </c>
      <c r="BK21" s="114" t="s">
        <v>130</v>
      </c>
      <c r="BL21" s="115"/>
      <c r="BM21" s="117" t="s">
        <v>130</v>
      </c>
      <c r="BN21" s="114" t="s">
        <v>130</v>
      </c>
      <c r="BO21" s="115"/>
      <c r="BP21" s="117" t="s">
        <v>130</v>
      </c>
      <c r="BQ21" s="114" t="s">
        <v>130</v>
      </c>
      <c r="BR21" s="115"/>
      <c r="BS21" s="117" t="s">
        <v>130</v>
      </c>
      <c r="BT21" s="114" t="s">
        <v>130</v>
      </c>
      <c r="BU21" s="115"/>
      <c r="BV21" s="117" t="s">
        <v>130</v>
      </c>
      <c r="BW21" s="114" t="s">
        <v>130</v>
      </c>
      <c r="BX21" s="115"/>
      <c r="BY21" s="117" t="s">
        <v>130</v>
      </c>
    </row>
    <row r="22" spans="1:77" s="35" customFormat="1" ht="13.8" x14ac:dyDescent="0.25">
      <c r="A22" s="146">
        <v>3</v>
      </c>
      <c r="B22" s="163" t="s">
        <v>151</v>
      </c>
      <c r="C22" s="163" t="s">
        <v>152</v>
      </c>
      <c r="D22" s="163" t="s">
        <v>140</v>
      </c>
      <c r="E22" s="146" t="s">
        <v>141</v>
      </c>
      <c r="F22" s="163" t="s">
        <v>142</v>
      </c>
      <c r="G22" s="148" t="s">
        <v>150</v>
      </c>
      <c r="H22" s="147" t="s">
        <v>153</v>
      </c>
      <c r="I22" s="146" t="str">
        <f>IF(I21="","",I21)</f>
        <v>Y</v>
      </c>
      <c r="J22" s="147" t="str">
        <f>IF(J21="","",J21)</f>
        <v/>
      </c>
      <c r="K22" s="146" t="str">
        <f>IF(K21="","",K21)</f>
        <v>Version 5.0</v>
      </c>
      <c r="L22" s="148" t="str">
        <f>IF(L21="","",L21)</f>
        <v>Y</v>
      </c>
      <c r="M22" s="75" t="s">
        <v>146</v>
      </c>
      <c r="N22" s="75" t="s">
        <v>156</v>
      </c>
      <c r="O22" s="58" t="s">
        <v>130</v>
      </c>
      <c r="P22" s="74">
        <v>86569</v>
      </c>
      <c r="Q22" s="55" t="s">
        <v>130</v>
      </c>
      <c r="R22" s="58" t="s">
        <v>130</v>
      </c>
      <c r="S22" s="223">
        <v>4196</v>
      </c>
      <c r="T22" s="55" t="s">
        <v>130</v>
      </c>
      <c r="U22" s="58" t="s">
        <v>130</v>
      </c>
      <c r="V22" s="223">
        <v>75676</v>
      </c>
      <c r="W22" s="55" t="s">
        <v>130</v>
      </c>
      <c r="X22" s="58" t="s">
        <v>130</v>
      </c>
      <c r="Y22" s="223">
        <v>6697</v>
      </c>
      <c r="Z22" s="55" t="s">
        <v>130</v>
      </c>
      <c r="AA22" s="58" t="s">
        <v>130</v>
      </c>
      <c r="AB22" s="223">
        <v>18018</v>
      </c>
      <c r="AC22" s="55"/>
      <c r="AD22" s="58"/>
      <c r="AE22" s="223">
        <v>68551</v>
      </c>
      <c r="AF22" s="55" t="s">
        <v>130</v>
      </c>
      <c r="AG22" s="58" t="s">
        <v>130</v>
      </c>
      <c r="AH22" s="223">
        <v>2652</v>
      </c>
      <c r="AI22" s="55"/>
      <c r="AJ22" s="58"/>
      <c r="AK22" s="223">
        <v>83917</v>
      </c>
      <c r="AL22" s="55" t="s">
        <v>130</v>
      </c>
      <c r="AM22" s="58" t="s">
        <v>130</v>
      </c>
      <c r="AN22" s="223">
        <v>523</v>
      </c>
      <c r="AO22" s="55"/>
      <c r="AP22" s="58"/>
      <c r="AQ22" s="223">
        <v>86046</v>
      </c>
      <c r="AR22" s="55" t="s">
        <v>130</v>
      </c>
      <c r="AS22" s="58" t="s">
        <v>130</v>
      </c>
      <c r="AT22" s="223">
        <v>36294</v>
      </c>
      <c r="AU22" s="55" t="s">
        <v>130</v>
      </c>
      <c r="AV22" s="58" t="s">
        <v>130</v>
      </c>
      <c r="AW22" s="77"/>
      <c r="AX22" s="55" t="s">
        <v>130</v>
      </c>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x14ac:dyDescent="0.25">
      <c r="A23" s="150">
        <v>3</v>
      </c>
      <c r="B23" s="166" t="s">
        <v>151</v>
      </c>
      <c r="C23" s="166" t="s">
        <v>152</v>
      </c>
      <c r="D23" s="166" t="s">
        <v>140</v>
      </c>
      <c r="E23" s="150" t="s">
        <v>141</v>
      </c>
      <c r="F23" s="166" t="s">
        <v>142</v>
      </c>
      <c r="G23" s="152" t="s">
        <v>150</v>
      </c>
      <c r="H23" s="151" t="s">
        <v>153</v>
      </c>
      <c r="I23" s="150" t="str">
        <f>IF(I21="","",I21)</f>
        <v>Y</v>
      </c>
      <c r="J23" s="151" t="str">
        <f>IF(J21="","",J21)</f>
        <v/>
      </c>
      <c r="K23" s="150" t="str">
        <f>IF(K21="","",K21)</f>
        <v>Version 5.0</v>
      </c>
      <c r="L23" s="152" t="str">
        <f>IF(L21="","",L21)</f>
        <v>Y</v>
      </c>
      <c r="M23" s="75" t="s">
        <v>147</v>
      </c>
      <c r="N23" s="75" t="s">
        <v>157</v>
      </c>
      <c r="O23" s="58" t="s">
        <v>130</v>
      </c>
      <c r="P23" s="74">
        <v>85271</v>
      </c>
      <c r="Q23" s="55" t="s">
        <v>130</v>
      </c>
      <c r="R23" s="58" t="s">
        <v>130</v>
      </c>
      <c r="S23" s="223">
        <v>4144</v>
      </c>
      <c r="T23" s="55"/>
      <c r="U23" s="58"/>
      <c r="V23" s="223">
        <v>74346</v>
      </c>
      <c r="W23" s="55"/>
      <c r="X23" s="58"/>
      <c r="Y23" s="223">
        <v>6781</v>
      </c>
      <c r="Z23" s="55"/>
      <c r="AA23" s="58"/>
      <c r="AB23" s="223">
        <v>18077</v>
      </c>
      <c r="AC23" s="55"/>
      <c r="AD23" s="58"/>
      <c r="AE23" s="223">
        <v>67194</v>
      </c>
      <c r="AF23" s="55"/>
      <c r="AG23" s="58"/>
      <c r="AH23" s="223">
        <v>2633</v>
      </c>
      <c r="AI23" s="55"/>
      <c r="AJ23" s="58"/>
      <c r="AK23" s="223">
        <v>82638</v>
      </c>
      <c r="AL23" s="55"/>
      <c r="AM23" s="58"/>
      <c r="AN23" s="223">
        <v>549</v>
      </c>
      <c r="AO23" s="55"/>
      <c r="AP23" s="58"/>
      <c r="AQ23" s="223">
        <v>84722</v>
      </c>
      <c r="AR23" s="55"/>
      <c r="AS23" s="58"/>
      <c r="AT23" s="223">
        <v>35507</v>
      </c>
      <c r="AU23" s="55"/>
      <c r="AV23" s="58"/>
      <c r="AW23" s="77"/>
      <c r="AX23" s="55"/>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x14ac:dyDescent="0.3">
      <c r="A24" s="109">
        <v>4</v>
      </c>
      <c r="B24" s="110" t="s">
        <v>158</v>
      </c>
      <c r="C24" s="110" t="s">
        <v>159</v>
      </c>
      <c r="D24" s="110" t="s">
        <v>140</v>
      </c>
      <c r="E24" s="118" t="s">
        <v>141</v>
      </c>
      <c r="F24" s="112" t="s">
        <v>160</v>
      </c>
      <c r="G24" s="109" t="s">
        <v>150</v>
      </c>
      <c r="H24" s="110" t="s">
        <v>153</v>
      </c>
      <c r="I24" s="109" t="s">
        <v>153</v>
      </c>
      <c r="J24" s="109"/>
      <c r="K24" s="111"/>
      <c r="L24" s="111"/>
      <c r="M24" s="112" t="s">
        <v>161</v>
      </c>
      <c r="N24" s="112"/>
      <c r="O24" s="114" t="s">
        <v>130</v>
      </c>
      <c r="P24" s="110"/>
      <c r="Q24" s="116" t="s">
        <v>130</v>
      </c>
      <c r="R24" s="114" t="s">
        <v>130</v>
      </c>
      <c r="S24" s="116"/>
      <c r="T24" s="116" t="s">
        <v>130</v>
      </c>
      <c r="U24" s="114" t="s">
        <v>130</v>
      </c>
      <c r="V24" s="116" t="s">
        <v>130</v>
      </c>
      <c r="W24" s="116" t="s">
        <v>130</v>
      </c>
      <c r="X24" s="114" t="s">
        <v>130</v>
      </c>
      <c r="Y24" s="116"/>
      <c r="Z24" s="116" t="s">
        <v>130</v>
      </c>
      <c r="AA24" s="114" t="s">
        <v>130</v>
      </c>
      <c r="AB24" s="116" t="s">
        <v>130</v>
      </c>
      <c r="AC24" s="116" t="s">
        <v>130</v>
      </c>
      <c r="AD24" s="114" t="s">
        <v>130</v>
      </c>
      <c r="AE24" s="116" t="s">
        <v>130</v>
      </c>
      <c r="AF24" s="116" t="s">
        <v>130</v>
      </c>
      <c r="AG24" s="114" t="s">
        <v>130</v>
      </c>
      <c r="AH24" s="116" t="s">
        <v>130</v>
      </c>
      <c r="AI24" s="116" t="s">
        <v>130</v>
      </c>
      <c r="AJ24" s="114" t="s">
        <v>130</v>
      </c>
      <c r="AK24" s="116" t="s">
        <v>130</v>
      </c>
      <c r="AL24" s="116" t="s">
        <v>130</v>
      </c>
      <c r="AM24" s="114" t="s">
        <v>130</v>
      </c>
      <c r="AN24" s="116" t="s">
        <v>130</v>
      </c>
      <c r="AO24" s="116" t="s">
        <v>130</v>
      </c>
      <c r="AP24" s="114" t="s">
        <v>130</v>
      </c>
      <c r="AQ24" s="116" t="s">
        <v>130</v>
      </c>
      <c r="AR24" s="116" t="s">
        <v>130</v>
      </c>
      <c r="AS24" s="114" t="s">
        <v>130</v>
      </c>
      <c r="AT24" s="110"/>
      <c r="AU24" s="116" t="s">
        <v>130</v>
      </c>
      <c r="AV24" s="114" t="s">
        <v>130</v>
      </c>
      <c r="AW24" s="115"/>
      <c r="AX24" s="116" t="s">
        <v>130</v>
      </c>
      <c r="AY24" s="114" t="s">
        <v>130</v>
      </c>
      <c r="AZ24" s="115"/>
      <c r="BA24" s="116" t="s">
        <v>130</v>
      </c>
      <c r="BB24" s="114" t="s">
        <v>130</v>
      </c>
      <c r="BC24" s="115"/>
      <c r="BD24" s="116" t="s">
        <v>130</v>
      </c>
      <c r="BE24" s="114" t="s">
        <v>130</v>
      </c>
      <c r="BF24" s="115"/>
      <c r="BG24" s="116" t="s">
        <v>130</v>
      </c>
      <c r="BH24" s="114" t="s">
        <v>130</v>
      </c>
      <c r="BI24" s="115"/>
      <c r="BJ24" s="117" t="s">
        <v>130</v>
      </c>
      <c r="BK24" s="114" t="s">
        <v>130</v>
      </c>
      <c r="BL24" s="115"/>
      <c r="BM24" s="117" t="s">
        <v>130</v>
      </c>
      <c r="BN24" s="114" t="s">
        <v>130</v>
      </c>
      <c r="BO24" s="115"/>
      <c r="BP24" s="117" t="s">
        <v>130</v>
      </c>
      <c r="BQ24" s="114" t="s">
        <v>130</v>
      </c>
      <c r="BR24" s="115"/>
      <c r="BS24" s="117" t="s">
        <v>130</v>
      </c>
      <c r="BT24" s="114" t="s">
        <v>130</v>
      </c>
      <c r="BU24" s="115"/>
      <c r="BV24" s="117" t="s">
        <v>130</v>
      </c>
      <c r="BW24" s="114" t="s">
        <v>130</v>
      </c>
      <c r="BX24" s="115"/>
      <c r="BY24" s="117" t="s">
        <v>130</v>
      </c>
    </row>
    <row r="25" spans="1:77" s="35" customFormat="1" ht="34.5" customHeight="1" x14ac:dyDescent="0.3">
      <c r="A25" s="109">
        <v>5</v>
      </c>
      <c r="B25" s="110" t="s">
        <v>162</v>
      </c>
      <c r="C25" s="110" t="s">
        <v>163</v>
      </c>
      <c r="D25" s="109" t="s">
        <v>164</v>
      </c>
      <c r="E25" s="118" t="s">
        <v>141</v>
      </c>
      <c r="F25" s="112" t="s">
        <v>160</v>
      </c>
      <c r="G25" s="109" t="s">
        <v>150</v>
      </c>
      <c r="H25" s="110" t="s">
        <v>153</v>
      </c>
      <c r="I25" s="109" t="s">
        <v>153</v>
      </c>
      <c r="J25" s="109"/>
      <c r="K25" s="111"/>
      <c r="L25" s="111"/>
      <c r="M25" s="112" t="s">
        <v>161</v>
      </c>
      <c r="N25" s="112"/>
      <c r="O25" s="114" t="s">
        <v>130</v>
      </c>
      <c r="P25" s="110"/>
      <c r="Q25" s="116" t="s">
        <v>130</v>
      </c>
      <c r="R25" s="114" t="s">
        <v>130</v>
      </c>
      <c r="S25" s="116"/>
      <c r="T25" s="116" t="s">
        <v>130</v>
      </c>
      <c r="U25" s="114" t="s">
        <v>130</v>
      </c>
      <c r="V25" s="116" t="s">
        <v>130</v>
      </c>
      <c r="W25" s="116" t="s">
        <v>130</v>
      </c>
      <c r="X25" s="114" t="s">
        <v>130</v>
      </c>
      <c r="Y25" s="116" t="s">
        <v>130</v>
      </c>
      <c r="Z25" s="116" t="s">
        <v>130</v>
      </c>
      <c r="AA25" s="114" t="s">
        <v>130</v>
      </c>
      <c r="AB25" s="116" t="s">
        <v>130</v>
      </c>
      <c r="AC25" s="116" t="s">
        <v>130</v>
      </c>
      <c r="AD25" s="114" t="s">
        <v>130</v>
      </c>
      <c r="AE25" s="116" t="s">
        <v>130</v>
      </c>
      <c r="AF25" s="116" t="s">
        <v>130</v>
      </c>
      <c r="AG25" s="114" t="s">
        <v>130</v>
      </c>
      <c r="AH25" s="116" t="s">
        <v>130</v>
      </c>
      <c r="AI25" s="116" t="s">
        <v>130</v>
      </c>
      <c r="AJ25" s="114" t="s">
        <v>130</v>
      </c>
      <c r="AK25" s="116" t="s">
        <v>130</v>
      </c>
      <c r="AL25" s="116" t="s">
        <v>130</v>
      </c>
      <c r="AM25" s="114" t="s">
        <v>130</v>
      </c>
      <c r="AN25" s="116" t="s">
        <v>130</v>
      </c>
      <c r="AO25" s="116" t="s">
        <v>130</v>
      </c>
      <c r="AP25" s="114" t="s">
        <v>130</v>
      </c>
      <c r="AQ25" s="116" t="s">
        <v>130</v>
      </c>
      <c r="AR25" s="116" t="s">
        <v>130</v>
      </c>
      <c r="AS25" s="114" t="s">
        <v>130</v>
      </c>
      <c r="AT25" s="110"/>
      <c r="AU25" s="116" t="s">
        <v>130</v>
      </c>
      <c r="AV25" s="114" t="s">
        <v>130</v>
      </c>
      <c r="AW25" s="115"/>
      <c r="AX25" s="116" t="s">
        <v>130</v>
      </c>
      <c r="AY25" s="114" t="s">
        <v>130</v>
      </c>
      <c r="AZ25" s="115"/>
      <c r="BA25" s="116" t="s">
        <v>130</v>
      </c>
      <c r="BB25" s="114" t="s">
        <v>130</v>
      </c>
      <c r="BC25" s="115"/>
      <c r="BD25" s="116" t="s">
        <v>130</v>
      </c>
      <c r="BE25" s="114" t="s">
        <v>130</v>
      </c>
      <c r="BF25" s="115"/>
      <c r="BG25" s="116" t="s">
        <v>130</v>
      </c>
      <c r="BH25" s="114" t="s">
        <v>130</v>
      </c>
      <c r="BI25" s="115"/>
      <c r="BJ25" s="117" t="s">
        <v>130</v>
      </c>
      <c r="BK25" s="114" t="s">
        <v>130</v>
      </c>
      <c r="BL25" s="115"/>
      <c r="BM25" s="117" t="s">
        <v>130</v>
      </c>
      <c r="BN25" s="114" t="s">
        <v>130</v>
      </c>
      <c r="BO25" s="115"/>
      <c r="BP25" s="117" t="s">
        <v>130</v>
      </c>
      <c r="BQ25" s="114" t="s">
        <v>130</v>
      </c>
      <c r="BR25" s="115"/>
      <c r="BS25" s="117" t="s">
        <v>130</v>
      </c>
      <c r="BT25" s="114" t="s">
        <v>130</v>
      </c>
      <c r="BU25" s="115"/>
      <c r="BV25" s="117" t="s">
        <v>130</v>
      </c>
      <c r="BW25" s="114" t="s">
        <v>130</v>
      </c>
      <c r="BX25" s="115"/>
      <c r="BY25" s="117" t="s">
        <v>130</v>
      </c>
    </row>
    <row r="26" spans="1:77" s="35" customFormat="1" ht="28.35" customHeight="1" x14ac:dyDescent="0.25">
      <c r="A26" s="109">
        <v>6</v>
      </c>
      <c r="B26" s="110" t="s">
        <v>165</v>
      </c>
      <c r="C26" s="110" t="s">
        <v>166</v>
      </c>
      <c r="D26" s="109" t="s">
        <v>167</v>
      </c>
      <c r="E26" s="109" t="s">
        <v>141</v>
      </c>
      <c r="F26" s="110" t="s">
        <v>142</v>
      </c>
      <c r="G26" s="109" t="s">
        <v>150</v>
      </c>
      <c r="H26" s="153" t="s">
        <v>153</v>
      </c>
      <c r="I26" s="154" t="s">
        <v>153</v>
      </c>
      <c r="J26" s="154"/>
      <c r="K26" s="155" t="s">
        <v>154</v>
      </c>
      <c r="L26" s="156" t="s">
        <v>153</v>
      </c>
      <c r="M26" s="112" t="s">
        <v>145</v>
      </c>
      <c r="N26" s="112" t="s">
        <v>155</v>
      </c>
      <c r="O26" s="114" t="s">
        <v>130</v>
      </c>
      <c r="P26" s="222">
        <v>31845</v>
      </c>
      <c r="Q26" s="116" t="s">
        <v>130</v>
      </c>
      <c r="R26" s="114" t="s">
        <v>130</v>
      </c>
      <c r="S26" s="222">
        <v>861</v>
      </c>
      <c r="T26" s="116" t="s">
        <v>130</v>
      </c>
      <c r="U26" s="114" t="s">
        <v>130</v>
      </c>
      <c r="V26" s="222">
        <v>29490</v>
      </c>
      <c r="W26" s="116" t="s">
        <v>130</v>
      </c>
      <c r="X26" s="114" t="s">
        <v>130</v>
      </c>
      <c r="Y26" s="222">
        <v>1494</v>
      </c>
      <c r="Z26" s="116" t="s">
        <v>130</v>
      </c>
      <c r="AA26" s="114" t="s">
        <v>130</v>
      </c>
      <c r="AB26" s="222">
        <v>4517</v>
      </c>
      <c r="AC26" s="116"/>
      <c r="AD26" s="114"/>
      <c r="AE26" s="222">
        <v>27328</v>
      </c>
      <c r="AF26" s="116" t="s">
        <v>130</v>
      </c>
      <c r="AG26" s="114" t="s">
        <v>130</v>
      </c>
      <c r="AH26" s="222">
        <v>1109</v>
      </c>
      <c r="AI26" s="116"/>
      <c r="AJ26" s="114"/>
      <c r="AK26" s="222">
        <v>30736</v>
      </c>
      <c r="AL26" s="116" t="s">
        <v>130</v>
      </c>
      <c r="AM26" s="114" t="s">
        <v>130</v>
      </c>
      <c r="AN26" s="222">
        <v>33</v>
      </c>
      <c r="AO26" s="116"/>
      <c r="AP26" s="114"/>
      <c r="AQ26" s="222">
        <v>31812</v>
      </c>
      <c r="AR26" s="116" t="s">
        <v>130</v>
      </c>
      <c r="AS26" s="114" t="s">
        <v>130</v>
      </c>
      <c r="AT26" s="222">
        <v>20634</v>
      </c>
      <c r="AU26" s="116" t="s">
        <v>130</v>
      </c>
      <c r="AV26" s="114" t="s">
        <v>130</v>
      </c>
      <c r="AW26" s="115"/>
      <c r="AX26" s="116" t="s">
        <v>130</v>
      </c>
      <c r="AY26" s="114" t="s">
        <v>130</v>
      </c>
      <c r="AZ26" s="115"/>
      <c r="BA26" s="116" t="s">
        <v>130</v>
      </c>
      <c r="BB26" s="114" t="s">
        <v>130</v>
      </c>
      <c r="BC26" s="115"/>
      <c r="BD26" s="116" t="s">
        <v>130</v>
      </c>
      <c r="BE26" s="114" t="s">
        <v>130</v>
      </c>
      <c r="BF26" s="115"/>
      <c r="BG26" s="116" t="s">
        <v>130</v>
      </c>
      <c r="BH26" s="114" t="s">
        <v>130</v>
      </c>
      <c r="BI26" s="115"/>
      <c r="BJ26" s="117" t="s">
        <v>130</v>
      </c>
      <c r="BK26" s="114" t="s">
        <v>130</v>
      </c>
      <c r="BL26" s="115"/>
      <c r="BM26" s="117" t="s">
        <v>130</v>
      </c>
      <c r="BN26" s="114" t="s">
        <v>130</v>
      </c>
      <c r="BO26" s="115"/>
      <c r="BP26" s="117" t="s">
        <v>130</v>
      </c>
      <c r="BQ26" s="114" t="s">
        <v>130</v>
      </c>
      <c r="BR26" s="115"/>
      <c r="BS26" s="117" t="s">
        <v>130</v>
      </c>
      <c r="BT26" s="114" t="s">
        <v>130</v>
      </c>
      <c r="BU26" s="115"/>
      <c r="BV26" s="117" t="s">
        <v>130</v>
      </c>
      <c r="BW26" s="114" t="s">
        <v>130</v>
      </c>
      <c r="BX26" s="115"/>
      <c r="BY26" s="117" t="s">
        <v>130</v>
      </c>
    </row>
    <row r="27" spans="1:77" s="35" customFormat="1" ht="13.8" x14ac:dyDescent="0.25">
      <c r="A27" s="78">
        <v>6</v>
      </c>
      <c r="B27" s="79" t="s">
        <v>165</v>
      </c>
      <c r="C27" s="79" t="s">
        <v>166</v>
      </c>
      <c r="D27" s="78" t="s">
        <v>167</v>
      </c>
      <c r="E27" s="78" t="s">
        <v>141</v>
      </c>
      <c r="F27" s="79" t="s">
        <v>142</v>
      </c>
      <c r="G27" s="78" t="s">
        <v>150</v>
      </c>
      <c r="H27" s="146" t="s">
        <v>153</v>
      </c>
      <c r="I27" s="146" t="str">
        <f>IF(I26="","",I26)</f>
        <v>Y</v>
      </c>
      <c r="J27" s="146" t="str">
        <f>IF(J26="","",J26)</f>
        <v/>
      </c>
      <c r="K27" s="146" t="str">
        <f>IF(K26="","",K26)</f>
        <v>Version 5.0</v>
      </c>
      <c r="L27" s="148" t="str">
        <f>IF(L26="","",L26)</f>
        <v>Y</v>
      </c>
      <c r="M27" s="75" t="s">
        <v>146</v>
      </c>
      <c r="N27" s="75" t="s">
        <v>156</v>
      </c>
      <c r="O27" s="58" t="s">
        <v>130</v>
      </c>
      <c r="P27" s="223">
        <v>31385</v>
      </c>
      <c r="Q27" s="55" t="s">
        <v>130</v>
      </c>
      <c r="R27" s="58" t="s">
        <v>130</v>
      </c>
      <c r="S27" s="223">
        <v>730</v>
      </c>
      <c r="T27" s="55" t="s">
        <v>130</v>
      </c>
      <c r="U27" s="58" t="s">
        <v>130</v>
      </c>
      <c r="V27" s="223">
        <v>29182</v>
      </c>
      <c r="W27" s="55" t="s">
        <v>130</v>
      </c>
      <c r="X27" s="58" t="s">
        <v>130</v>
      </c>
      <c r="Y27" s="223">
        <v>1473</v>
      </c>
      <c r="Z27" s="55" t="s">
        <v>130</v>
      </c>
      <c r="AA27" s="58" t="s">
        <v>130</v>
      </c>
      <c r="AB27" s="223">
        <v>4534</v>
      </c>
      <c r="AC27" s="55"/>
      <c r="AD27" s="58"/>
      <c r="AE27" s="223">
        <v>26851</v>
      </c>
      <c r="AF27" s="55" t="s">
        <v>130</v>
      </c>
      <c r="AG27" s="58" t="s">
        <v>130</v>
      </c>
      <c r="AH27" s="223">
        <v>1079</v>
      </c>
      <c r="AI27" s="55"/>
      <c r="AJ27" s="58"/>
      <c r="AK27" s="223">
        <v>30306</v>
      </c>
      <c r="AL27" s="55" t="s">
        <v>130</v>
      </c>
      <c r="AM27" s="58" t="s">
        <v>130</v>
      </c>
      <c r="AN27" s="223">
        <v>24</v>
      </c>
      <c r="AO27" s="55"/>
      <c r="AP27" s="58"/>
      <c r="AQ27" s="223">
        <v>31361</v>
      </c>
      <c r="AR27" s="55" t="s">
        <v>130</v>
      </c>
      <c r="AS27" s="58" t="s">
        <v>130</v>
      </c>
      <c r="AT27" s="223">
        <v>20499</v>
      </c>
      <c r="AU27" s="55" t="s">
        <v>130</v>
      </c>
      <c r="AV27" s="58" t="s">
        <v>130</v>
      </c>
      <c r="AW27" s="77"/>
      <c r="AX27" s="55" t="s">
        <v>130</v>
      </c>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x14ac:dyDescent="0.25">
      <c r="A28" s="78">
        <v>6</v>
      </c>
      <c r="B28" s="79" t="s">
        <v>165</v>
      </c>
      <c r="C28" s="79" t="s">
        <v>166</v>
      </c>
      <c r="D28" s="78" t="s">
        <v>167</v>
      </c>
      <c r="E28" s="78" t="s">
        <v>141</v>
      </c>
      <c r="F28" s="79" t="s">
        <v>142</v>
      </c>
      <c r="G28" s="78" t="s">
        <v>150</v>
      </c>
      <c r="H28" s="150" t="s">
        <v>153</v>
      </c>
      <c r="I28" s="150" t="str">
        <f>IF(I26="","",I26)</f>
        <v>Y</v>
      </c>
      <c r="J28" s="150" t="str">
        <f>IF(J26="","",J26)</f>
        <v/>
      </c>
      <c r="K28" s="150" t="str">
        <f>IF(K26="","",K26)</f>
        <v>Version 5.0</v>
      </c>
      <c r="L28" s="152" t="str">
        <f>IF(L26="","",L26)</f>
        <v>Y</v>
      </c>
      <c r="M28" s="75" t="s">
        <v>147</v>
      </c>
      <c r="N28" s="75" t="s">
        <v>157</v>
      </c>
      <c r="O28" s="58" t="s">
        <v>130</v>
      </c>
      <c r="P28" s="223">
        <v>31068</v>
      </c>
      <c r="Q28" s="55"/>
      <c r="R28" s="58"/>
      <c r="S28" s="223">
        <v>688</v>
      </c>
      <c r="T28" s="55"/>
      <c r="U28" s="58"/>
      <c r="V28" s="223">
        <v>28837</v>
      </c>
      <c r="W28" s="55"/>
      <c r="X28" s="58"/>
      <c r="Y28" s="223">
        <v>1543</v>
      </c>
      <c r="Z28" s="55"/>
      <c r="AA28" s="58"/>
      <c r="AB28" s="223">
        <v>4559</v>
      </c>
      <c r="AC28" s="55"/>
      <c r="AD28" s="58"/>
      <c r="AE28" s="223">
        <v>26509</v>
      </c>
      <c r="AF28" s="55"/>
      <c r="AG28" s="58"/>
      <c r="AH28" s="223">
        <v>1114</v>
      </c>
      <c r="AI28" s="55"/>
      <c r="AJ28" s="58"/>
      <c r="AK28" s="223">
        <v>29954</v>
      </c>
      <c r="AL28" s="55"/>
      <c r="AM28" s="58"/>
      <c r="AN28" s="223">
        <v>32</v>
      </c>
      <c r="AO28" s="55"/>
      <c r="AP28" s="58"/>
      <c r="AQ28" s="223">
        <v>31036</v>
      </c>
      <c r="AR28" s="55"/>
      <c r="AS28" s="58"/>
      <c r="AT28" s="223">
        <v>20145</v>
      </c>
      <c r="AU28" s="55"/>
      <c r="AV28" s="58"/>
      <c r="AW28" s="77"/>
      <c r="AX28" s="55"/>
      <c r="AY28" s="58"/>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x14ac:dyDescent="0.25">
      <c r="A29" s="154">
        <v>7</v>
      </c>
      <c r="B29" s="153" t="s">
        <v>168</v>
      </c>
      <c r="C29" s="153" t="s">
        <v>169</v>
      </c>
      <c r="D29" s="154" t="s">
        <v>167</v>
      </c>
      <c r="E29" s="154" t="s">
        <v>141</v>
      </c>
      <c r="F29" s="153" t="s">
        <v>142</v>
      </c>
      <c r="G29" s="169" t="s">
        <v>150</v>
      </c>
      <c r="H29" s="153" t="s">
        <v>153</v>
      </c>
      <c r="I29" s="154" t="s">
        <v>153</v>
      </c>
      <c r="J29" s="154"/>
      <c r="K29" s="155" t="s">
        <v>154</v>
      </c>
      <c r="L29" s="156" t="s">
        <v>153</v>
      </c>
      <c r="M29" s="112" t="s">
        <v>145</v>
      </c>
      <c r="N29" s="112" t="s">
        <v>155</v>
      </c>
      <c r="O29" s="114" t="s">
        <v>130</v>
      </c>
      <c r="P29" s="222">
        <v>6</v>
      </c>
      <c r="Q29" s="116" t="s">
        <v>130</v>
      </c>
      <c r="R29" s="114" t="s">
        <v>130</v>
      </c>
      <c r="S29" s="222">
        <v>0</v>
      </c>
      <c r="T29" s="116" t="s">
        <v>130</v>
      </c>
      <c r="U29" s="114" t="s">
        <v>130</v>
      </c>
      <c r="V29" s="222">
        <v>6</v>
      </c>
      <c r="W29" s="116" t="s">
        <v>130</v>
      </c>
      <c r="X29" s="114" t="s">
        <v>130</v>
      </c>
      <c r="Y29" s="222">
        <v>0</v>
      </c>
      <c r="Z29" s="116" t="s">
        <v>130</v>
      </c>
      <c r="AA29" s="114" t="s">
        <v>130</v>
      </c>
      <c r="AB29" s="222">
        <v>0</v>
      </c>
      <c r="AC29" s="116"/>
      <c r="AD29" s="114"/>
      <c r="AE29" s="222">
        <v>6</v>
      </c>
      <c r="AF29" s="116" t="s">
        <v>130</v>
      </c>
      <c r="AG29" s="114" t="s">
        <v>130</v>
      </c>
      <c r="AH29" s="222">
        <v>0</v>
      </c>
      <c r="AI29" s="116"/>
      <c r="AJ29" s="114"/>
      <c r="AK29" s="222">
        <v>6</v>
      </c>
      <c r="AL29" s="116" t="s">
        <v>130</v>
      </c>
      <c r="AM29" s="114" t="s">
        <v>130</v>
      </c>
      <c r="AN29" s="222">
        <v>0</v>
      </c>
      <c r="AO29" s="116"/>
      <c r="AP29" s="114"/>
      <c r="AQ29" s="222">
        <v>6</v>
      </c>
      <c r="AR29" s="116" t="s">
        <v>130</v>
      </c>
      <c r="AS29" s="114" t="s">
        <v>130</v>
      </c>
      <c r="AT29" s="222">
        <v>4</v>
      </c>
      <c r="AU29" s="116" t="s">
        <v>130</v>
      </c>
      <c r="AV29" s="114" t="s">
        <v>130</v>
      </c>
      <c r="AW29" s="115"/>
      <c r="AX29" s="116" t="s">
        <v>130</v>
      </c>
      <c r="AY29" s="114" t="s">
        <v>130</v>
      </c>
      <c r="AZ29" s="115"/>
      <c r="BA29" s="116" t="s">
        <v>130</v>
      </c>
      <c r="BB29" s="114" t="s">
        <v>130</v>
      </c>
      <c r="BC29" s="115"/>
      <c r="BD29" s="116" t="s">
        <v>130</v>
      </c>
      <c r="BE29" s="114" t="s">
        <v>130</v>
      </c>
      <c r="BF29" s="115"/>
      <c r="BG29" s="116" t="s">
        <v>130</v>
      </c>
      <c r="BH29" s="114" t="s">
        <v>130</v>
      </c>
      <c r="BI29" s="115"/>
      <c r="BJ29" s="117" t="s">
        <v>130</v>
      </c>
      <c r="BK29" s="114" t="s">
        <v>130</v>
      </c>
      <c r="BL29" s="115"/>
      <c r="BM29" s="117" t="s">
        <v>130</v>
      </c>
      <c r="BN29" s="114" t="s">
        <v>130</v>
      </c>
      <c r="BO29" s="115"/>
      <c r="BP29" s="117" t="s">
        <v>130</v>
      </c>
      <c r="BQ29" s="114" t="s">
        <v>130</v>
      </c>
      <c r="BR29" s="115"/>
      <c r="BS29" s="117" t="s">
        <v>130</v>
      </c>
      <c r="BT29" s="114" t="s">
        <v>130</v>
      </c>
      <c r="BU29" s="115"/>
      <c r="BV29" s="117" t="s">
        <v>130</v>
      </c>
      <c r="BW29" s="114" t="s">
        <v>130</v>
      </c>
      <c r="BX29" s="115"/>
      <c r="BY29" s="117" t="s">
        <v>130</v>
      </c>
    </row>
    <row r="30" spans="1:77" s="35" customFormat="1" ht="13.8" x14ac:dyDescent="0.25">
      <c r="A30" s="146">
        <v>7</v>
      </c>
      <c r="B30" s="163" t="s">
        <v>168</v>
      </c>
      <c r="C30" s="163" t="s">
        <v>169</v>
      </c>
      <c r="D30" s="146" t="s">
        <v>167</v>
      </c>
      <c r="E30" s="146" t="s">
        <v>141</v>
      </c>
      <c r="F30" s="163" t="s">
        <v>142</v>
      </c>
      <c r="G30" s="148" t="s">
        <v>150</v>
      </c>
      <c r="H30" s="147" t="s">
        <v>153</v>
      </c>
      <c r="I30" s="146" t="str">
        <f>IF(I29="","",I29)</f>
        <v>Y</v>
      </c>
      <c r="J30" s="147" t="str">
        <f>IF(J29="","",J29)</f>
        <v/>
      </c>
      <c r="K30" s="146" t="str">
        <f>IF(K29="","",K29)</f>
        <v>Version 5.0</v>
      </c>
      <c r="L30" s="148" t="str">
        <f>IF(L29="","",L29)</f>
        <v>Y</v>
      </c>
      <c r="M30" s="75" t="s">
        <v>146</v>
      </c>
      <c r="N30" s="75" t="s">
        <v>156</v>
      </c>
      <c r="O30" s="58" t="s">
        <v>130</v>
      </c>
      <c r="P30" s="223">
        <v>2</v>
      </c>
      <c r="Q30" s="55" t="s">
        <v>130</v>
      </c>
      <c r="R30" s="58" t="s">
        <v>130</v>
      </c>
      <c r="S30" s="223">
        <v>0</v>
      </c>
      <c r="T30" s="55" t="s">
        <v>130</v>
      </c>
      <c r="U30" s="58" t="s">
        <v>130</v>
      </c>
      <c r="V30" s="223">
        <v>2</v>
      </c>
      <c r="W30" s="55" t="s">
        <v>130</v>
      </c>
      <c r="X30" s="58" t="s">
        <v>130</v>
      </c>
      <c r="Y30" s="223">
        <v>0</v>
      </c>
      <c r="Z30" s="55" t="s">
        <v>130</v>
      </c>
      <c r="AA30" s="58" t="s">
        <v>130</v>
      </c>
      <c r="AB30" s="223">
        <v>0</v>
      </c>
      <c r="AC30" s="55"/>
      <c r="AD30" s="58"/>
      <c r="AE30" s="223">
        <v>2</v>
      </c>
      <c r="AF30" s="55" t="s">
        <v>130</v>
      </c>
      <c r="AG30" s="58" t="s">
        <v>130</v>
      </c>
      <c r="AH30" s="223">
        <v>0</v>
      </c>
      <c r="AI30" s="55"/>
      <c r="AJ30" s="58"/>
      <c r="AK30" s="223">
        <v>2</v>
      </c>
      <c r="AL30" s="55" t="s">
        <v>130</v>
      </c>
      <c r="AM30" s="58" t="s">
        <v>130</v>
      </c>
      <c r="AN30" s="223">
        <v>0</v>
      </c>
      <c r="AO30" s="55"/>
      <c r="AP30" s="58"/>
      <c r="AQ30" s="223">
        <v>2</v>
      </c>
      <c r="AR30" s="55" t="s">
        <v>130</v>
      </c>
      <c r="AS30" s="58" t="s">
        <v>130</v>
      </c>
      <c r="AT30" s="223">
        <v>2</v>
      </c>
      <c r="AU30" s="55" t="s">
        <v>130</v>
      </c>
      <c r="AV30" s="58" t="s">
        <v>130</v>
      </c>
      <c r="AW30" s="77"/>
      <c r="AX30" s="55" t="s">
        <v>130</v>
      </c>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x14ac:dyDescent="0.25">
      <c r="A31" s="150">
        <v>7</v>
      </c>
      <c r="B31" s="166" t="s">
        <v>168</v>
      </c>
      <c r="C31" s="166" t="s">
        <v>169</v>
      </c>
      <c r="D31" s="150" t="s">
        <v>167</v>
      </c>
      <c r="E31" s="150" t="s">
        <v>141</v>
      </c>
      <c r="F31" s="166" t="s">
        <v>142</v>
      </c>
      <c r="G31" s="152" t="s">
        <v>150</v>
      </c>
      <c r="H31" s="151" t="s">
        <v>153</v>
      </c>
      <c r="I31" s="150" t="str">
        <f>IF(I29="","",I29)</f>
        <v>Y</v>
      </c>
      <c r="J31" s="151" t="str">
        <f>IF(J29="","",J29)</f>
        <v/>
      </c>
      <c r="K31" s="150" t="str">
        <f>IF(K29="","",K29)</f>
        <v>Version 5.0</v>
      </c>
      <c r="L31" s="152" t="str">
        <f>IF(L29="","",L29)</f>
        <v>Y</v>
      </c>
      <c r="M31" s="75" t="s">
        <v>147</v>
      </c>
      <c r="N31" s="75" t="s">
        <v>157</v>
      </c>
      <c r="O31" s="58" t="s">
        <v>130</v>
      </c>
      <c r="P31" s="223">
        <v>1</v>
      </c>
      <c r="Q31" s="55"/>
      <c r="R31" s="58"/>
      <c r="S31" s="223">
        <v>0</v>
      </c>
      <c r="T31" s="55"/>
      <c r="U31" s="58"/>
      <c r="V31" s="223">
        <v>1</v>
      </c>
      <c r="W31" s="55"/>
      <c r="X31" s="58"/>
      <c r="Y31" s="223">
        <v>0</v>
      </c>
      <c r="Z31" s="55"/>
      <c r="AA31" s="58"/>
      <c r="AB31" s="223">
        <v>0</v>
      </c>
      <c r="AC31" s="55"/>
      <c r="AD31" s="58"/>
      <c r="AE31" s="223">
        <v>1</v>
      </c>
      <c r="AF31" s="55"/>
      <c r="AG31" s="58"/>
      <c r="AH31" s="223">
        <v>0</v>
      </c>
      <c r="AI31" s="55"/>
      <c r="AJ31" s="58"/>
      <c r="AK31" s="223">
        <v>1</v>
      </c>
      <c r="AL31" s="55"/>
      <c r="AM31" s="58"/>
      <c r="AN31" s="223">
        <v>0</v>
      </c>
      <c r="AO31" s="55"/>
      <c r="AP31" s="58"/>
      <c r="AQ31" s="223">
        <v>1</v>
      </c>
      <c r="AR31" s="55"/>
      <c r="AS31" s="58"/>
      <c r="AT31" s="223">
        <v>1</v>
      </c>
      <c r="AU31" s="55"/>
      <c r="AV31" s="58"/>
      <c r="AW31" s="77"/>
      <c r="AX31" s="55"/>
      <c r="AY31" s="58"/>
      <c r="AZ31" s="77"/>
      <c r="BA31" s="55"/>
      <c r="BB31" s="58"/>
      <c r="BC31" s="77"/>
      <c r="BD31" s="55"/>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x14ac:dyDescent="0.25">
      <c r="A32" s="109">
        <v>8</v>
      </c>
      <c r="B32" s="110" t="s">
        <v>170</v>
      </c>
      <c r="C32" s="110" t="s">
        <v>171</v>
      </c>
      <c r="D32" s="109" t="s">
        <v>167</v>
      </c>
      <c r="E32" s="109" t="s">
        <v>141</v>
      </c>
      <c r="F32" s="110" t="s">
        <v>142</v>
      </c>
      <c r="G32" s="109" t="s">
        <v>150</v>
      </c>
      <c r="H32" s="153" t="s">
        <v>153</v>
      </c>
      <c r="I32" s="154" t="s">
        <v>153</v>
      </c>
      <c r="J32" s="154"/>
      <c r="K32" s="155" t="s">
        <v>154</v>
      </c>
      <c r="L32" s="156" t="s">
        <v>153</v>
      </c>
      <c r="M32" s="112" t="s">
        <v>145</v>
      </c>
      <c r="N32" s="112" t="s">
        <v>155</v>
      </c>
      <c r="O32" s="114" t="s">
        <v>130</v>
      </c>
      <c r="P32" s="222">
        <v>20512</v>
      </c>
      <c r="Q32" s="116" t="s">
        <v>130</v>
      </c>
      <c r="R32" s="114" t="s">
        <v>130</v>
      </c>
      <c r="S32" s="222">
        <v>485</v>
      </c>
      <c r="T32" s="116" t="s">
        <v>130</v>
      </c>
      <c r="U32" s="114" t="s">
        <v>130</v>
      </c>
      <c r="V32" s="222">
        <v>18924</v>
      </c>
      <c r="W32" s="116" t="s">
        <v>130</v>
      </c>
      <c r="X32" s="114" t="s">
        <v>130</v>
      </c>
      <c r="Y32" s="222">
        <v>1103</v>
      </c>
      <c r="Z32" s="116" t="s">
        <v>130</v>
      </c>
      <c r="AA32" s="114" t="s">
        <v>130</v>
      </c>
      <c r="AB32" s="222">
        <v>3342</v>
      </c>
      <c r="AC32" s="116"/>
      <c r="AD32" s="114"/>
      <c r="AE32" s="222">
        <v>17170</v>
      </c>
      <c r="AF32" s="116" t="s">
        <v>130</v>
      </c>
      <c r="AG32" s="114" t="s">
        <v>130</v>
      </c>
      <c r="AH32" s="222">
        <v>762</v>
      </c>
      <c r="AI32" s="116"/>
      <c r="AJ32" s="114"/>
      <c r="AK32" s="222">
        <v>19750</v>
      </c>
      <c r="AL32" s="116" t="s">
        <v>130</v>
      </c>
      <c r="AM32" s="114" t="s">
        <v>130</v>
      </c>
      <c r="AN32" s="222">
        <v>13</v>
      </c>
      <c r="AO32" s="116"/>
      <c r="AP32" s="114"/>
      <c r="AQ32" s="222">
        <v>20499</v>
      </c>
      <c r="AR32" s="116" t="s">
        <v>130</v>
      </c>
      <c r="AS32" s="114" t="s">
        <v>130</v>
      </c>
      <c r="AT32" s="222">
        <v>14140</v>
      </c>
      <c r="AU32" s="116" t="s">
        <v>130</v>
      </c>
      <c r="AV32" s="114" t="s">
        <v>130</v>
      </c>
      <c r="AW32" s="115"/>
      <c r="AX32" s="116" t="s">
        <v>130</v>
      </c>
      <c r="AY32" s="114" t="s">
        <v>130</v>
      </c>
      <c r="AZ32" s="115"/>
      <c r="BA32" s="116" t="s">
        <v>130</v>
      </c>
      <c r="BB32" s="114" t="s">
        <v>130</v>
      </c>
      <c r="BC32" s="115"/>
      <c r="BD32" s="116" t="s">
        <v>130</v>
      </c>
      <c r="BE32" s="114" t="s">
        <v>130</v>
      </c>
      <c r="BF32" s="115"/>
      <c r="BG32" s="116" t="s">
        <v>130</v>
      </c>
      <c r="BH32" s="114" t="s">
        <v>130</v>
      </c>
      <c r="BI32" s="115"/>
      <c r="BJ32" s="117" t="s">
        <v>130</v>
      </c>
      <c r="BK32" s="114" t="s">
        <v>130</v>
      </c>
      <c r="BL32" s="115"/>
      <c r="BM32" s="117" t="s">
        <v>130</v>
      </c>
      <c r="BN32" s="114" t="s">
        <v>130</v>
      </c>
      <c r="BO32" s="115"/>
      <c r="BP32" s="117" t="s">
        <v>130</v>
      </c>
      <c r="BQ32" s="114" t="s">
        <v>130</v>
      </c>
      <c r="BR32" s="115"/>
      <c r="BS32" s="117" t="s">
        <v>130</v>
      </c>
      <c r="BT32" s="114" t="s">
        <v>130</v>
      </c>
      <c r="BU32" s="115"/>
      <c r="BV32" s="117" t="s">
        <v>130</v>
      </c>
      <c r="BW32" s="114" t="s">
        <v>130</v>
      </c>
      <c r="BX32" s="115"/>
      <c r="BY32" s="117" t="s">
        <v>130</v>
      </c>
    </row>
    <row r="33" spans="1:77" s="35" customFormat="1" ht="13.8" x14ac:dyDescent="0.25">
      <c r="A33" s="78">
        <v>8</v>
      </c>
      <c r="B33" s="79" t="s">
        <v>170</v>
      </c>
      <c r="C33" s="79" t="s">
        <v>171</v>
      </c>
      <c r="D33" s="78" t="s">
        <v>167</v>
      </c>
      <c r="E33" s="78" t="s">
        <v>141</v>
      </c>
      <c r="F33" s="79" t="s">
        <v>142</v>
      </c>
      <c r="G33" s="78" t="s">
        <v>150</v>
      </c>
      <c r="H33" s="146" t="s">
        <v>153</v>
      </c>
      <c r="I33" s="146" t="str">
        <f>IF(I32="","",I32)</f>
        <v>Y</v>
      </c>
      <c r="J33" s="146" t="str">
        <f>IF(J32="","",J32)</f>
        <v/>
      </c>
      <c r="K33" s="146" t="str">
        <f>IF(K32="","",K32)</f>
        <v>Version 5.0</v>
      </c>
      <c r="L33" s="148" t="str">
        <f>IF(L32="","",L32)</f>
        <v>Y</v>
      </c>
      <c r="M33" s="75" t="s">
        <v>146</v>
      </c>
      <c r="N33" s="75" t="s">
        <v>156</v>
      </c>
      <c r="O33" s="58" t="s">
        <v>130</v>
      </c>
      <c r="P33" s="223">
        <v>19885</v>
      </c>
      <c r="Q33" s="55" t="s">
        <v>130</v>
      </c>
      <c r="R33" s="58" t="s">
        <v>130</v>
      </c>
      <c r="S33" s="223">
        <v>430</v>
      </c>
      <c r="T33" s="55" t="s">
        <v>130</v>
      </c>
      <c r="U33" s="58" t="s">
        <v>130</v>
      </c>
      <c r="V33" s="223">
        <v>18373</v>
      </c>
      <c r="W33" s="55" t="s">
        <v>130</v>
      </c>
      <c r="X33" s="58" t="s">
        <v>130</v>
      </c>
      <c r="Y33" s="223">
        <v>1082</v>
      </c>
      <c r="Z33" s="55" t="s">
        <v>130</v>
      </c>
      <c r="AA33" s="58" t="s">
        <v>130</v>
      </c>
      <c r="AB33" s="223">
        <v>3363</v>
      </c>
      <c r="AC33" s="55"/>
      <c r="AD33" s="58"/>
      <c r="AE33" s="223">
        <v>16522</v>
      </c>
      <c r="AF33" s="55" t="s">
        <v>130</v>
      </c>
      <c r="AG33" s="58" t="s">
        <v>130</v>
      </c>
      <c r="AH33" s="223">
        <v>741</v>
      </c>
      <c r="AI33" s="55"/>
      <c r="AJ33" s="58"/>
      <c r="AK33" s="223">
        <v>19144</v>
      </c>
      <c r="AL33" s="55" t="s">
        <v>130</v>
      </c>
      <c r="AM33" s="58" t="s">
        <v>130</v>
      </c>
      <c r="AN33" s="223">
        <v>8</v>
      </c>
      <c r="AO33" s="55"/>
      <c r="AP33" s="58"/>
      <c r="AQ33" s="223">
        <v>19877</v>
      </c>
      <c r="AR33" s="55" t="s">
        <v>130</v>
      </c>
      <c r="AS33" s="58" t="s">
        <v>130</v>
      </c>
      <c r="AT33" s="223">
        <v>13701</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x14ac:dyDescent="0.25">
      <c r="A34" s="78">
        <v>8</v>
      </c>
      <c r="B34" s="79" t="s">
        <v>170</v>
      </c>
      <c r="C34" s="79" t="s">
        <v>171</v>
      </c>
      <c r="D34" s="78" t="s">
        <v>167</v>
      </c>
      <c r="E34" s="78" t="s">
        <v>141</v>
      </c>
      <c r="F34" s="79" t="s">
        <v>142</v>
      </c>
      <c r="G34" s="78" t="s">
        <v>150</v>
      </c>
      <c r="H34" s="150" t="s">
        <v>153</v>
      </c>
      <c r="I34" s="150" t="str">
        <f>IF(I32="","",I32)</f>
        <v>Y</v>
      </c>
      <c r="J34" s="150" t="str">
        <f>IF(J32="","",J32)</f>
        <v/>
      </c>
      <c r="K34" s="150" t="str">
        <f>IF(K32="","",K32)</f>
        <v>Version 5.0</v>
      </c>
      <c r="L34" s="152" t="str">
        <f>IF(L32="","",L32)</f>
        <v>Y</v>
      </c>
      <c r="M34" s="75" t="s">
        <v>147</v>
      </c>
      <c r="N34" s="75" t="s">
        <v>157</v>
      </c>
      <c r="O34" s="58" t="s">
        <v>130</v>
      </c>
      <c r="P34" s="223">
        <v>19545</v>
      </c>
      <c r="Q34" s="55"/>
      <c r="R34" s="58"/>
      <c r="S34" s="223">
        <v>385</v>
      </c>
      <c r="T34" s="55"/>
      <c r="U34" s="58"/>
      <c r="V34" s="223">
        <v>18038</v>
      </c>
      <c r="W34" s="55"/>
      <c r="X34" s="58"/>
      <c r="Y34" s="223">
        <v>1122</v>
      </c>
      <c r="Z34" s="55"/>
      <c r="AA34" s="58"/>
      <c r="AB34" s="223">
        <v>3322</v>
      </c>
      <c r="AC34" s="55"/>
      <c r="AD34" s="58"/>
      <c r="AE34" s="223">
        <v>16223</v>
      </c>
      <c r="AF34" s="55"/>
      <c r="AG34" s="58"/>
      <c r="AH34" s="223">
        <v>767</v>
      </c>
      <c r="AI34" s="55"/>
      <c r="AJ34" s="58"/>
      <c r="AK34" s="223">
        <v>18778</v>
      </c>
      <c r="AL34" s="55"/>
      <c r="AM34" s="58"/>
      <c r="AN34" s="223">
        <v>21</v>
      </c>
      <c r="AO34" s="55"/>
      <c r="AP34" s="58"/>
      <c r="AQ34" s="223">
        <v>19524</v>
      </c>
      <c r="AR34" s="55"/>
      <c r="AS34" s="58"/>
      <c r="AT34" s="223">
        <v>13381</v>
      </c>
      <c r="AU34" s="55"/>
      <c r="AV34" s="58"/>
      <c r="AW34" s="77"/>
      <c r="AX34" s="55"/>
      <c r="AY34" s="58"/>
      <c r="AZ34" s="77"/>
      <c r="BA34" s="55"/>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x14ac:dyDescent="0.25">
      <c r="A35" s="154">
        <v>9</v>
      </c>
      <c r="B35" s="153" t="s">
        <v>172</v>
      </c>
      <c r="C35" s="153" t="s">
        <v>173</v>
      </c>
      <c r="D35" s="154" t="s">
        <v>167</v>
      </c>
      <c r="E35" s="154" t="s">
        <v>141</v>
      </c>
      <c r="F35" s="153" t="s">
        <v>142</v>
      </c>
      <c r="G35" s="169" t="s">
        <v>150</v>
      </c>
      <c r="H35" s="153" t="s">
        <v>153</v>
      </c>
      <c r="I35" s="154" t="s">
        <v>153</v>
      </c>
      <c r="J35" s="154"/>
      <c r="K35" s="155" t="s">
        <v>154</v>
      </c>
      <c r="L35" s="156" t="s">
        <v>153</v>
      </c>
      <c r="M35" s="112" t="s">
        <v>145</v>
      </c>
      <c r="N35" s="112" t="s">
        <v>155</v>
      </c>
      <c r="O35" s="114" t="s">
        <v>130</v>
      </c>
      <c r="P35" s="222">
        <v>986</v>
      </c>
      <c r="Q35" s="116" t="s">
        <v>130</v>
      </c>
      <c r="R35" s="114" t="s">
        <v>130</v>
      </c>
      <c r="S35" s="222">
        <v>30</v>
      </c>
      <c r="T35" s="116" t="s">
        <v>130</v>
      </c>
      <c r="U35" s="114" t="s">
        <v>130</v>
      </c>
      <c r="V35" s="222">
        <v>910</v>
      </c>
      <c r="W35" s="116" t="s">
        <v>130</v>
      </c>
      <c r="X35" s="114" t="s">
        <v>130</v>
      </c>
      <c r="Y35" s="222">
        <v>46</v>
      </c>
      <c r="Z35" s="116" t="s">
        <v>130</v>
      </c>
      <c r="AA35" s="114" t="s">
        <v>130</v>
      </c>
      <c r="AB35" s="222">
        <v>185</v>
      </c>
      <c r="AC35" s="116"/>
      <c r="AD35" s="114"/>
      <c r="AE35" s="222">
        <v>801</v>
      </c>
      <c r="AF35" s="116" t="s">
        <v>130</v>
      </c>
      <c r="AG35" s="114" t="s">
        <v>130</v>
      </c>
      <c r="AH35" s="222">
        <v>35</v>
      </c>
      <c r="AI35" s="116"/>
      <c r="AJ35" s="114"/>
      <c r="AK35" s="222">
        <v>951</v>
      </c>
      <c r="AL35" s="116" t="s">
        <v>130</v>
      </c>
      <c r="AM35" s="114" t="s">
        <v>130</v>
      </c>
      <c r="AN35" s="222">
        <v>2</v>
      </c>
      <c r="AO35" s="116"/>
      <c r="AP35" s="114"/>
      <c r="AQ35" s="222">
        <v>984</v>
      </c>
      <c r="AR35" s="116" t="s">
        <v>130</v>
      </c>
      <c r="AS35" s="114" t="s">
        <v>130</v>
      </c>
      <c r="AT35" s="222">
        <v>486</v>
      </c>
      <c r="AU35" s="116" t="s">
        <v>130</v>
      </c>
      <c r="AV35" s="114" t="s">
        <v>130</v>
      </c>
      <c r="AW35" s="115"/>
      <c r="AX35" s="116" t="s">
        <v>130</v>
      </c>
      <c r="AY35" s="114" t="s">
        <v>130</v>
      </c>
      <c r="AZ35" s="115"/>
      <c r="BA35" s="116" t="s">
        <v>130</v>
      </c>
      <c r="BB35" s="114" t="s">
        <v>130</v>
      </c>
      <c r="BC35" s="115"/>
      <c r="BD35" s="116" t="s">
        <v>130</v>
      </c>
      <c r="BE35" s="114" t="s">
        <v>130</v>
      </c>
      <c r="BF35" s="115"/>
      <c r="BG35" s="116" t="s">
        <v>130</v>
      </c>
      <c r="BH35" s="114" t="s">
        <v>130</v>
      </c>
      <c r="BI35" s="115"/>
      <c r="BJ35" s="117" t="s">
        <v>130</v>
      </c>
      <c r="BK35" s="114" t="s">
        <v>130</v>
      </c>
      <c r="BL35" s="115"/>
      <c r="BM35" s="117" t="s">
        <v>130</v>
      </c>
      <c r="BN35" s="114" t="s">
        <v>130</v>
      </c>
      <c r="BO35" s="115"/>
      <c r="BP35" s="117" t="s">
        <v>130</v>
      </c>
      <c r="BQ35" s="114" t="s">
        <v>130</v>
      </c>
      <c r="BR35" s="115"/>
      <c r="BS35" s="117" t="s">
        <v>130</v>
      </c>
      <c r="BT35" s="114" t="s">
        <v>130</v>
      </c>
      <c r="BU35" s="115"/>
      <c r="BV35" s="117" t="s">
        <v>130</v>
      </c>
      <c r="BW35" s="114" t="s">
        <v>130</v>
      </c>
      <c r="BX35" s="115"/>
      <c r="BY35" s="117" t="s">
        <v>130</v>
      </c>
    </row>
    <row r="36" spans="1:77" s="35" customFormat="1" ht="13.8" x14ac:dyDescent="0.25">
      <c r="A36" s="146">
        <v>9</v>
      </c>
      <c r="B36" s="163" t="s">
        <v>172</v>
      </c>
      <c r="C36" s="163" t="s">
        <v>173</v>
      </c>
      <c r="D36" s="146" t="s">
        <v>167</v>
      </c>
      <c r="E36" s="146" t="s">
        <v>141</v>
      </c>
      <c r="F36" s="163" t="s">
        <v>142</v>
      </c>
      <c r="G36" s="148" t="s">
        <v>150</v>
      </c>
      <c r="H36" s="147" t="s">
        <v>153</v>
      </c>
      <c r="I36" s="146" t="str">
        <f>IF(I35="","",I35)</f>
        <v>Y</v>
      </c>
      <c r="J36" s="147" t="str">
        <f>IF(J35="","",J35)</f>
        <v/>
      </c>
      <c r="K36" s="146" t="str">
        <f>IF(K35="","",K35)</f>
        <v>Version 5.0</v>
      </c>
      <c r="L36" s="148" t="str">
        <f>IF(L35="","",L35)</f>
        <v>Y</v>
      </c>
      <c r="M36" s="75" t="s">
        <v>146</v>
      </c>
      <c r="N36" s="75" t="s">
        <v>156</v>
      </c>
      <c r="O36" s="58" t="s">
        <v>130</v>
      </c>
      <c r="P36" s="223">
        <v>901</v>
      </c>
      <c r="Q36" s="57" t="s">
        <v>130</v>
      </c>
      <c r="R36" s="58" t="s">
        <v>130</v>
      </c>
      <c r="S36" s="223">
        <v>34</v>
      </c>
      <c r="T36" s="55" t="s">
        <v>130</v>
      </c>
      <c r="U36" s="58" t="s">
        <v>130</v>
      </c>
      <c r="V36" s="223">
        <v>822</v>
      </c>
      <c r="W36" s="57" t="s">
        <v>130</v>
      </c>
      <c r="X36" s="58" t="s">
        <v>130</v>
      </c>
      <c r="Y36" s="223">
        <v>45</v>
      </c>
      <c r="Z36" s="55" t="s">
        <v>130</v>
      </c>
      <c r="AA36" s="58" t="s">
        <v>130</v>
      </c>
      <c r="AB36" s="223">
        <v>162</v>
      </c>
      <c r="AC36" s="57"/>
      <c r="AD36" s="58"/>
      <c r="AE36" s="223">
        <v>739</v>
      </c>
      <c r="AF36" s="55" t="s">
        <v>130</v>
      </c>
      <c r="AG36" s="58" t="s">
        <v>130</v>
      </c>
      <c r="AH36" s="223">
        <v>28</v>
      </c>
      <c r="AI36" s="57"/>
      <c r="AJ36" s="58"/>
      <c r="AK36" s="223">
        <v>873</v>
      </c>
      <c r="AL36" s="55" t="s">
        <v>130</v>
      </c>
      <c r="AM36" s="58" t="s">
        <v>130</v>
      </c>
      <c r="AN36" s="223">
        <v>0</v>
      </c>
      <c r="AO36" s="57"/>
      <c r="AP36" s="58"/>
      <c r="AQ36" s="223">
        <v>901</v>
      </c>
      <c r="AR36" s="55" t="s">
        <v>130</v>
      </c>
      <c r="AS36" s="58" t="s">
        <v>130</v>
      </c>
      <c r="AT36" s="223">
        <v>440</v>
      </c>
      <c r="AU36" s="57" t="s">
        <v>130</v>
      </c>
      <c r="AV36" s="58" t="s">
        <v>130</v>
      </c>
      <c r="AW36" s="77"/>
      <c r="AX36" s="55" t="s">
        <v>130</v>
      </c>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x14ac:dyDescent="0.25">
      <c r="A37" s="150">
        <v>9</v>
      </c>
      <c r="B37" s="166" t="s">
        <v>172</v>
      </c>
      <c r="C37" s="166" t="s">
        <v>173</v>
      </c>
      <c r="D37" s="150" t="s">
        <v>167</v>
      </c>
      <c r="E37" s="150" t="s">
        <v>141</v>
      </c>
      <c r="F37" s="166" t="s">
        <v>142</v>
      </c>
      <c r="G37" s="152" t="s">
        <v>150</v>
      </c>
      <c r="H37" s="151" t="s">
        <v>153</v>
      </c>
      <c r="I37" s="150" t="str">
        <f>IF(I35="","",I35)</f>
        <v>Y</v>
      </c>
      <c r="J37" s="151" t="str">
        <f>IF(J35="","",J35)</f>
        <v/>
      </c>
      <c r="K37" s="150" t="str">
        <f>IF(K35="","",K35)</f>
        <v>Version 5.0</v>
      </c>
      <c r="L37" s="152" t="str">
        <f>IF(L35="","",L35)</f>
        <v>Y</v>
      </c>
      <c r="M37" s="75" t="s">
        <v>147</v>
      </c>
      <c r="N37" s="75" t="s">
        <v>157</v>
      </c>
      <c r="O37" s="58" t="s">
        <v>130</v>
      </c>
      <c r="P37" s="223">
        <v>939</v>
      </c>
      <c r="Q37" s="57"/>
      <c r="R37" s="58"/>
      <c r="S37" s="223">
        <v>25</v>
      </c>
      <c r="T37" s="55"/>
      <c r="U37" s="58"/>
      <c r="V37" s="223">
        <v>859</v>
      </c>
      <c r="W37" s="57"/>
      <c r="X37" s="58"/>
      <c r="Y37" s="223">
        <v>55</v>
      </c>
      <c r="Z37" s="55"/>
      <c r="AA37" s="58"/>
      <c r="AB37" s="223">
        <v>183</v>
      </c>
      <c r="AC37" s="57"/>
      <c r="AD37" s="58"/>
      <c r="AE37" s="223">
        <v>756</v>
      </c>
      <c r="AF37" s="55"/>
      <c r="AG37" s="58"/>
      <c r="AH37" s="223">
        <v>34</v>
      </c>
      <c r="AI37" s="57"/>
      <c r="AJ37" s="58"/>
      <c r="AK37" s="223">
        <v>905</v>
      </c>
      <c r="AL37" s="55"/>
      <c r="AM37" s="58"/>
      <c r="AN37" s="223">
        <v>0</v>
      </c>
      <c r="AO37" s="57"/>
      <c r="AP37" s="58"/>
      <c r="AQ37" s="223">
        <v>939</v>
      </c>
      <c r="AR37" s="55"/>
      <c r="AS37" s="58"/>
      <c r="AT37" s="223">
        <v>434</v>
      </c>
      <c r="AU37" s="57"/>
      <c r="AV37" s="58"/>
      <c r="AW37" s="77"/>
      <c r="AX37" s="55"/>
      <c r="AY37" s="58"/>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x14ac:dyDescent="0.25">
      <c r="A38" s="109">
        <v>10</v>
      </c>
      <c r="B38" s="110" t="s">
        <v>174</v>
      </c>
      <c r="C38" s="110" t="s">
        <v>175</v>
      </c>
      <c r="D38" s="109" t="s">
        <v>167</v>
      </c>
      <c r="E38" s="109" t="s">
        <v>141</v>
      </c>
      <c r="F38" s="110" t="s">
        <v>142</v>
      </c>
      <c r="G38" s="109" t="s">
        <v>150</v>
      </c>
      <c r="H38" s="153" t="s">
        <v>153</v>
      </c>
      <c r="I38" s="154" t="s">
        <v>153</v>
      </c>
      <c r="J38" s="154"/>
      <c r="K38" s="155" t="s">
        <v>154</v>
      </c>
      <c r="L38" s="156" t="s">
        <v>153</v>
      </c>
      <c r="M38" s="112" t="s">
        <v>145</v>
      </c>
      <c r="N38" s="112" t="s">
        <v>155</v>
      </c>
      <c r="O38" s="114" t="s">
        <v>130</v>
      </c>
      <c r="P38" s="222">
        <v>453</v>
      </c>
      <c r="Q38" s="119" t="s">
        <v>130</v>
      </c>
      <c r="R38" s="114" t="s">
        <v>130</v>
      </c>
      <c r="S38" s="222">
        <v>5</v>
      </c>
      <c r="T38" s="116" t="s">
        <v>130</v>
      </c>
      <c r="U38" s="114" t="s">
        <v>130</v>
      </c>
      <c r="V38" s="222">
        <v>422</v>
      </c>
      <c r="W38" s="119" t="s">
        <v>130</v>
      </c>
      <c r="X38" s="114" t="s">
        <v>130</v>
      </c>
      <c r="Y38" s="222">
        <v>26</v>
      </c>
      <c r="Z38" s="116" t="s">
        <v>130</v>
      </c>
      <c r="AA38" s="114" t="s">
        <v>130</v>
      </c>
      <c r="AB38" s="222">
        <v>72</v>
      </c>
      <c r="AC38" s="119"/>
      <c r="AD38" s="114"/>
      <c r="AE38" s="222">
        <v>381</v>
      </c>
      <c r="AF38" s="116" t="s">
        <v>130</v>
      </c>
      <c r="AG38" s="114" t="s">
        <v>130</v>
      </c>
      <c r="AH38" s="222">
        <v>9</v>
      </c>
      <c r="AI38" s="119"/>
      <c r="AJ38" s="114"/>
      <c r="AK38" s="222">
        <v>444</v>
      </c>
      <c r="AL38" s="116" t="s">
        <v>130</v>
      </c>
      <c r="AM38" s="114" t="s">
        <v>130</v>
      </c>
      <c r="AN38" s="222">
        <v>0</v>
      </c>
      <c r="AO38" s="119"/>
      <c r="AP38" s="114"/>
      <c r="AQ38" s="222">
        <v>453</v>
      </c>
      <c r="AR38" s="116" t="s">
        <v>130</v>
      </c>
      <c r="AS38" s="114" t="s">
        <v>130</v>
      </c>
      <c r="AT38" s="222">
        <v>233</v>
      </c>
      <c r="AU38" s="119" t="s">
        <v>130</v>
      </c>
      <c r="AV38" s="114" t="s">
        <v>130</v>
      </c>
      <c r="AW38" s="115"/>
      <c r="AX38" s="116" t="s">
        <v>130</v>
      </c>
      <c r="AY38" s="114" t="s">
        <v>130</v>
      </c>
      <c r="AZ38" s="115"/>
      <c r="BA38" s="119" t="s">
        <v>130</v>
      </c>
      <c r="BB38" s="114" t="s">
        <v>130</v>
      </c>
      <c r="BC38" s="115"/>
      <c r="BD38" s="116" t="s">
        <v>130</v>
      </c>
      <c r="BE38" s="114" t="s">
        <v>130</v>
      </c>
      <c r="BF38" s="115"/>
      <c r="BG38" s="119" t="s">
        <v>130</v>
      </c>
      <c r="BH38" s="114" t="s">
        <v>130</v>
      </c>
      <c r="BI38" s="115"/>
      <c r="BJ38" s="117" t="s">
        <v>130</v>
      </c>
      <c r="BK38" s="114" t="s">
        <v>130</v>
      </c>
      <c r="BL38" s="115"/>
      <c r="BM38" s="117" t="s">
        <v>130</v>
      </c>
      <c r="BN38" s="114" t="s">
        <v>130</v>
      </c>
      <c r="BO38" s="115"/>
      <c r="BP38" s="117" t="s">
        <v>130</v>
      </c>
      <c r="BQ38" s="114" t="s">
        <v>130</v>
      </c>
      <c r="BR38" s="115"/>
      <c r="BS38" s="117" t="s">
        <v>130</v>
      </c>
      <c r="BT38" s="114" t="s">
        <v>130</v>
      </c>
      <c r="BU38" s="115"/>
      <c r="BV38" s="117" t="s">
        <v>130</v>
      </c>
      <c r="BW38" s="114" t="s">
        <v>130</v>
      </c>
      <c r="BX38" s="115"/>
      <c r="BY38" s="117" t="s">
        <v>130</v>
      </c>
    </row>
    <row r="39" spans="1:77" s="35" customFormat="1" ht="13.8" x14ac:dyDescent="0.25">
      <c r="A39" s="78">
        <v>10</v>
      </c>
      <c r="B39" s="79" t="s">
        <v>174</v>
      </c>
      <c r="C39" s="79" t="s">
        <v>175</v>
      </c>
      <c r="D39" s="78" t="s">
        <v>167</v>
      </c>
      <c r="E39" s="78" t="s">
        <v>141</v>
      </c>
      <c r="F39" s="79" t="s">
        <v>142</v>
      </c>
      <c r="G39" s="78" t="s">
        <v>150</v>
      </c>
      <c r="H39" s="146" t="s">
        <v>153</v>
      </c>
      <c r="I39" s="146" t="str">
        <f>IF(I38="","",I38)</f>
        <v>Y</v>
      </c>
      <c r="J39" s="146" t="str">
        <f>IF(J38="","",J38)</f>
        <v/>
      </c>
      <c r="K39" s="146" t="str">
        <f>IF(K38="","",K38)</f>
        <v>Version 5.0</v>
      </c>
      <c r="L39" s="148" t="str">
        <f>IF(L38="","",L38)</f>
        <v>Y</v>
      </c>
      <c r="M39" s="75" t="s">
        <v>146</v>
      </c>
      <c r="N39" s="75" t="s">
        <v>156</v>
      </c>
      <c r="O39" s="58" t="s">
        <v>130</v>
      </c>
      <c r="P39" s="223">
        <v>423</v>
      </c>
      <c r="Q39" s="57" t="s">
        <v>130</v>
      </c>
      <c r="R39" s="58" t="s">
        <v>130</v>
      </c>
      <c r="S39" s="223">
        <v>3</v>
      </c>
      <c r="T39" s="55" t="s">
        <v>130</v>
      </c>
      <c r="U39" s="58" t="s">
        <v>130</v>
      </c>
      <c r="V39" s="223">
        <v>409</v>
      </c>
      <c r="W39" s="57" t="s">
        <v>130</v>
      </c>
      <c r="X39" s="58" t="s">
        <v>130</v>
      </c>
      <c r="Y39" s="223">
        <v>11</v>
      </c>
      <c r="Z39" s="55" t="s">
        <v>130</v>
      </c>
      <c r="AA39" s="58" t="s">
        <v>130</v>
      </c>
      <c r="AB39" s="223">
        <v>47</v>
      </c>
      <c r="AC39" s="57"/>
      <c r="AD39" s="58"/>
      <c r="AE39" s="223">
        <v>376</v>
      </c>
      <c r="AF39" s="55" t="s">
        <v>130</v>
      </c>
      <c r="AG39" s="58" t="s">
        <v>130</v>
      </c>
      <c r="AH39" s="223">
        <v>4</v>
      </c>
      <c r="AI39" s="57"/>
      <c r="AJ39" s="58"/>
      <c r="AK39" s="223">
        <v>419</v>
      </c>
      <c r="AL39" s="55" t="s">
        <v>130</v>
      </c>
      <c r="AM39" s="58" t="s">
        <v>130</v>
      </c>
      <c r="AN39" s="223">
        <v>0</v>
      </c>
      <c r="AO39" s="57"/>
      <c r="AP39" s="58"/>
      <c r="AQ39" s="223">
        <v>423</v>
      </c>
      <c r="AR39" s="55" t="s">
        <v>130</v>
      </c>
      <c r="AS39" s="58" t="s">
        <v>130</v>
      </c>
      <c r="AT39" s="223">
        <v>226</v>
      </c>
      <c r="AU39" s="57" t="s">
        <v>130</v>
      </c>
      <c r="AV39" s="58" t="s">
        <v>130</v>
      </c>
      <c r="AW39" s="77"/>
      <c r="AX39" s="55" t="s">
        <v>130</v>
      </c>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x14ac:dyDescent="0.25">
      <c r="A40" s="78">
        <v>10</v>
      </c>
      <c r="B40" s="79" t="s">
        <v>174</v>
      </c>
      <c r="C40" s="79" t="s">
        <v>175</v>
      </c>
      <c r="D40" s="78" t="s">
        <v>167</v>
      </c>
      <c r="E40" s="78" t="s">
        <v>141</v>
      </c>
      <c r="F40" s="79" t="s">
        <v>142</v>
      </c>
      <c r="G40" s="78" t="s">
        <v>150</v>
      </c>
      <c r="H40" s="150" t="s">
        <v>153</v>
      </c>
      <c r="I40" s="150" t="str">
        <f>IF(I38="","",I38)</f>
        <v>Y</v>
      </c>
      <c r="J40" s="150" t="str">
        <f>IF(J38="","",J38)</f>
        <v/>
      </c>
      <c r="K40" s="150" t="str">
        <f>IF(K38="","",K38)</f>
        <v>Version 5.0</v>
      </c>
      <c r="L40" s="152" t="str">
        <f>IF(L38="","",L38)</f>
        <v>Y</v>
      </c>
      <c r="M40" s="75" t="s">
        <v>147</v>
      </c>
      <c r="N40" s="75" t="s">
        <v>157</v>
      </c>
      <c r="O40" s="58" t="s">
        <v>130</v>
      </c>
      <c r="P40" s="223">
        <v>364</v>
      </c>
      <c r="Q40" s="57"/>
      <c r="R40" s="58"/>
      <c r="S40" s="223">
        <v>0</v>
      </c>
      <c r="T40" s="55"/>
      <c r="U40" s="58"/>
      <c r="V40" s="223">
        <v>354</v>
      </c>
      <c r="W40" s="57"/>
      <c r="X40" s="58"/>
      <c r="Y40" s="223">
        <v>10</v>
      </c>
      <c r="Z40" s="55"/>
      <c r="AA40" s="58"/>
      <c r="AB40" s="223">
        <v>52</v>
      </c>
      <c r="AC40" s="57"/>
      <c r="AD40" s="58"/>
      <c r="AE40" s="223">
        <v>312</v>
      </c>
      <c r="AF40" s="55"/>
      <c r="AG40" s="58"/>
      <c r="AH40" s="223">
        <v>6</v>
      </c>
      <c r="AI40" s="57"/>
      <c r="AJ40" s="58"/>
      <c r="AK40" s="223">
        <v>358</v>
      </c>
      <c r="AL40" s="55"/>
      <c r="AM40" s="58"/>
      <c r="AN40" s="223">
        <v>2</v>
      </c>
      <c r="AO40" s="57"/>
      <c r="AP40" s="58"/>
      <c r="AQ40" s="223">
        <v>362</v>
      </c>
      <c r="AR40" s="55"/>
      <c r="AS40" s="58"/>
      <c r="AT40" s="223">
        <v>181</v>
      </c>
      <c r="AU40" s="57"/>
      <c r="AV40" s="58"/>
      <c r="AW40" s="77"/>
      <c r="AX40" s="55"/>
      <c r="AY40" s="58"/>
      <c r="AZ40" s="77"/>
      <c r="BA40" s="57"/>
      <c r="BB40" s="58"/>
      <c r="BC40" s="77"/>
      <c r="BD40" s="55"/>
      <c r="BE40" s="58"/>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x14ac:dyDescent="0.25">
      <c r="A41" s="154">
        <v>11</v>
      </c>
      <c r="B41" s="153" t="s">
        <v>176</v>
      </c>
      <c r="C41" s="153" t="s">
        <v>177</v>
      </c>
      <c r="D41" s="154" t="s">
        <v>167</v>
      </c>
      <c r="E41" s="154" t="s">
        <v>141</v>
      </c>
      <c r="F41" s="153" t="s">
        <v>142</v>
      </c>
      <c r="G41" s="169" t="s">
        <v>150</v>
      </c>
      <c r="H41" s="153" t="s">
        <v>153</v>
      </c>
      <c r="I41" s="154" t="s">
        <v>153</v>
      </c>
      <c r="J41" s="154"/>
      <c r="K41" s="155" t="s">
        <v>154</v>
      </c>
      <c r="L41" s="156" t="s">
        <v>153</v>
      </c>
      <c r="M41" s="112" t="s">
        <v>145</v>
      </c>
      <c r="N41" s="112" t="s">
        <v>155</v>
      </c>
      <c r="O41" s="114" t="s">
        <v>130</v>
      </c>
      <c r="P41" s="222">
        <v>211</v>
      </c>
      <c r="Q41" s="119" t="s">
        <v>130</v>
      </c>
      <c r="R41" s="114" t="s">
        <v>130</v>
      </c>
      <c r="S41" s="222">
        <v>1</v>
      </c>
      <c r="T41" s="116" t="s">
        <v>130</v>
      </c>
      <c r="U41" s="114" t="s">
        <v>130</v>
      </c>
      <c r="V41" s="222">
        <v>197</v>
      </c>
      <c r="W41" s="119" t="s">
        <v>130</v>
      </c>
      <c r="X41" s="114" t="s">
        <v>130</v>
      </c>
      <c r="Y41" s="222">
        <v>13</v>
      </c>
      <c r="Z41" s="116" t="s">
        <v>130</v>
      </c>
      <c r="AA41" s="114" t="s">
        <v>130</v>
      </c>
      <c r="AB41" s="222">
        <v>37</v>
      </c>
      <c r="AC41" s="119"/>
      <c r="AD41" s="114"/>
      <c r="AE41" s="222">
        <v>174</v>
      </c>
      <c r="AF41" s="116" t="s">
        <v>130</v>
      </c>
      <c r="AG41" s="114" t="s">
        <v>130</v>
      </c>
      <c r="AH41" s="222">
        <v>5</v>
      </c>
      <c r="AI41" s="119"/>
      <c r="AJ41" s="114"/>
      <c r="AK41" s="222">
        <v>206</v>
      </c>
      <c r="AL41" s="116" t="s">
        <v>130</v>
      </c>
      <c r="AM41" s="114" t="s">
        <v>130</v>
      </c>
      <c r="AN41" s="222">
        <v>0</v>
      </c>
      <c r="AO41" s="119"/>
      <c r="AP41" s="114"/>
      <c r="AQ41" s="222">
        <v>211</v>
      </c>
      <c r="AR41" s="116" t="s">
        <v>130</v>
      </c>
      <c r="AS41" s="114" t="s">
        <v>130</v>
      </c>
      <c r="AT41" s="222">
        <v>105</v>
      </c>
      <c r="AU41" s="119" t="s">
        <v>130</v>
      </c>
      <c r="AV41" s="114" t="s">
        <v>130</v>
      </c>
      <c r="AW41" s="115"/>
      <c r="AX41" s="116" t="s">
        <v>130</v>
      </c>
      <c r="AY41" s="114" t="s">
        <v>130</v>
      </c>
      <c r="AZ41" s="115"/>
      <c r="BA41" s="119" t="s">
        <v>130</v>
      </c>
      <c r="BB41" s="114" t="s">
        <v>130</v>
      </c>
      <c r="BC41" s="115"/>
      <c r="BD41" s="116" t="s">
        <v>130</v>
      </c>
      <c r="BE41" s="114" t="s">
        <v>130</v>
      </c>
      <c r="BF41" s="115"/>
      <c r="BG41" s="119" t="s">
        <v>130</v>
      </c>
      <c r="BH41" s="114" t="s">
        <v>130</v>
      </c>
      <c r="BI41" s="115"/>
      <c r="BJ41" s="117" t="s">
        <v>130</v>
      </c>
      <c r="BK41" s="114" t="s">
        <v>130</v>
      </c>
      <c r="BL41" s="115"/>
      <c r="BM41" s="117" t="s">
        <v>130</v>
      </c>
      <c r="BN41" s="114" t="s">
        <v>130</v>
      </c>
      <c r="BO41" s="115"/>
      <c r="BP41" s="117" t="s">
        <v>130</v>
      </c>
      <c r="BQ41" s="114" t="s">
        <v>130</v>
      </c>
      <c r="BR41" s="115"/>
      <c r="BS41" s="117" t="s">
        <v>130</v>
      </c>
      <c r="BT41" s="114" t="s">
        <v>130</v>
      </c>
      <c r="BU41" s="115"/>
      <c r="BV41" s="117" t="s">
        <v>130</v>
      </c>
      <c r="BW41" s="114" t="s">
        <v>130</v>
      </c>
      <c r="BX41" s="115"/>
      <c r="BY41" s="117" t="s">
        <v>130</v>
      </c>
    </row>
    <row r="42" spans="1:77" s="35" customFormat="1" ht="13.8" x14ac:dyDescent="0.25">
      <c r="A42" s="146">
        <v>11</v>
      </c>
      <c r="B42" s="163" t="s">
        <v>176</v>
      </c>
      <c r="C42" s="163" t="s">
        <v>177</v>
      </c>
      <c r="D42" s="146" t="s">
        <v>167</v>
      </c>
      <c r="E42" s="146" t="s">
        <v>141</v>
      </c>
      <c r="F42" s="163" t="s">
        <v>142</v>
      </c>
      <c r="G42" s="148" t="s">
        <v>150</v>
      </c>
      <c r="H42" s="147" t="s">
        <v>153</v>
      </c>
      <c r="I42" s="146" t="str">
        <f>IF(I41="","",I41)</f>
        <v>Y</v>
      </c>
      <c r="J42" s="147" t="str">
        <f>IF(J41="","",J41)</f>
        <v/>
      </c>
      <c r="K42" s="146" t="str">
        <f>IF(K41="","",K41)</f>
        <v>Version 5.0</v>
      </c>
      <c r="L42" s="148" t="str">
        <f>IF(L41="","",L41)</f>
        <v>Y</v>
      </c>
      <c r="M42" s="75" t="s">
        <v>146</v>
      </c>
      <c r="N42" s="75" t="s">
        <v>156</v>
      </c>
      <c r="O42" s="58" t="s">
        <v>130</v>
      </c>
      <c r="P42" s="223">
        <v>197</v>
      </c>
      <c r="Q42" s="57" t="s">
        <v>130</v>
      </c>
      <c r="R42" s="58" t="s">
        <v>130</v>
      </c>
      <c r="S42" s="223">
        <v>1</v>
      </c>
      <c r="T42" s="55" t="s">
        <v>130</v>
      </c>
      <c r="U42" s="58" t="s">
        <v>130</v>
      </c>
      <c r="V42" s="223">
        <v>194</v>
      </c>
      <c r="W42" s="57" t="s">
        <v>130</v>
      </c>
      <c r="X42" s="58" t="s">
        <v>130</v>
      </c>
      <c r="Y42" s="223">
        <v>2</v>
      </c>
      <c r="Z42" s="55" t="s">
        <v>130</v>
      </c>
      <c r="AA42" s="58" t="s">
        <v>130</v>
      </c>
      <c r="AB42" s="223">
        <v>19</v>
      </c>
      <c r="AC42" s="57"/>
      <c r="AD42" s="58"/>
      <c r="AE42" s="223">
        <v>178</v>
      </c>
      <c r="AF42" s="55" t="s">
        <v>130</v>
      </c>
      <c r="AG42" s="58" t="s">
        <v>130</v>
      </c>
      <c r="AH42" s="223">
        <v>2</v>
      </c>
      <c r="AI42" s="57"/>
      <c r="AJ42" s="58"/>
      <c r="AK42" s="223">
        <v>195</v>
      </c>
      <c r="AL42" s="55" t="s">
        <v>130</v>
      </c>
      <c r="AM42" s="58" t="s">
        <v>130</v>
      </c>
      <c r="AN42" s="223">
        <v>0</v>
      </c>
      <c r="AO42" s="57"/>
      <c r="AP42" s="58"/>
      <c r="AQ42" s="223">
        <v>197</v>
      </c>
      <c r="AR42" s="55" t="s">
        <v>130</v>
      </c>
      <c r="AS42" s="58" t="s">
        <v>130</v>
      </c>
      <c r="AT42" s="223">
        <v>100</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x14ac:dyDescent="0.25">
      <c r="A43" s="150">
        <v>11</v>
      </c>
      <c r="B43" s="166" t="s">
        <v>176</v>
      </c>
      <c r="C43" s="166" t="s">
        <v>177</v>
      </c>
      <c r="D43" s="150" t="s">
        <v>167</v>
      </c>
      <c r="E43" s="150" t="s">
        <v>141</v>
      </c>
      <c r="F43" s="166" t="s">
        <v>142</v>
      </c>
      <c r="G43" s="152" t="s">
        <v>150</v>
      </c>
      <c r="H43" s="151" t="s">
        <v>153</v>
      </c>
      <c r="I43" s="150" t="str">
        <f>IF(I41="","",I41)</f>
        <v>Y</v>
      </c>
      <c r="J43" s="151" t="str">
        <f>IF(J41="","",J41)</f>
        <v/>
      </c>
      <c r="K43" s="150" t="str">
        <f>IF(K41="","",K41)</f>
        <v>Version 5.0</v>
      </c>
      <c r="L43" s="152" t="str">
        <f>IF(L41="","",L41)</f>
        <v>Y</v>
      </c>
      <c r="M43" s="75" t="s">
        <v>147</v>
      </c>
      <c r="N43" s="75" t="s">
        <v>157</v>
      </c>
      <c r="O43" s="58" t="s">
        <v>130</v>
      </c>
      <c r="P43" s="223">
        <v>194</v>
      </c>
      <c r="Q43" s="57"/>
      <c r="R43" s="58"/>
      <c r="S43" s="223">
        <v>1</v>
      </c>
      <c r="T43" s="55"/>
      <c r="U43" s="58"/>
      <c r="V43" s="223">
        <v>183</v>
      </c>
      <c r="W43" s="57"/>
      <c r="X43" s="58"/>
      <c r="Y43" s="223">
        <v>10</v>
      </c>
      <c r="Z43" s="55"/>
      <c r="AA43" s="58"/>
      <c r="AB43" s="223">
        <v>30</v>
      </c>
      <c r="AC43" s="57"/>
      <c r="AD43" s="58"/>
      <c r="AE43" s="223">
        <v>164</v>
      </c>
      <c r="AF43" s="55"/>
      <c r="AG43" s="58"/>
      <c r="AH43" s="223">
        <v>4</v>
      </c>
      <c r="AI43" s="57"/>
      <c r="AJ43" s="58"/>
      <c r="AK43" s="223">
        <v>190</v>
      </c>
      <c r="AL43" s="55"/>
      <c r="AM43" s="58"/>
      <c r="AN43" s="223">
        <v>1</v>
      </c>
      <c r="AO43" s="57"/>
      <c r="AP43" s="58"/>
      <c r="AQ43" s="223">
        <v>193</v>
      </c>
      <c r="AR43" s="55"/>
      <c r="AS43" s="58"/>
      <c r="AT43" s="223">
        <v>87</v>
      </c>
      <c r="AU43" s="57"/>
      <c r="AV43" s="58"/>
      <c r="AW43" s="77"/>
      <c r="AX43" s="55"/>
      <c r="AY43" s="58"/>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x14ac:dyDescent="0.25">
      <c r="A44" s="109">
        <v>12</v>
      </c>
      <c r="B44" s="110" t="s">
        <v>178</v>
      </c>
      <c r="C44" s="110" t="s">
        <v>179</v>
      </c>
      <c r="D44" s="109" t="s">
        <v>167</v>
      </c>
      <c r="E44" s="109" t="s">
        <v>141</v>
      </c>
      <c r="F44" s="110" t="s">
        <v>142</v>
      </c>
      <c r="G44" s="109" t="s">
        <v>150</v>
      </c>
      <c r="H44" s="153" t="s">
        <v>153</v>
      </c>
      <c r="I44" s="154" t="s">
        <v>153</v>
      </c>
      <c r="J44" s="154"/>
      <c r="K44" s="155" t="s">
        <v>154</v>
      </c>
      <c r="L44" s="156" t="s">
        <v>153</v>
      </c>
      <c r="M44" s="112" t="s">
        <v>145</v>
      </c>
      <c r="N44" s="112" t="s">
        <v>155</v>
      </c>
      <c r="O44" s="114" t="s">
        <v>130</v>
      </c>
      <c r="P44" s="222">
        <v>17066</v>
      </c>
      <c r="Q44" s="119" t="s">
        <v>130</v>
      </c>
      <c r="R44" s="114" t="s">
        <v>130</v>
      </c>
      <c r="S44" s="222">
        <v>101</v>
      </c>
      <c r="T44" s="116" t="s">
        <v>130</v>
      </c>
      <c r="U44" s="114" t="s">
        <v>130</v>
      </c>
      <c r="V44" s="222">
        <v>16880</v>
      </c>
      <c r="W44" s="119" t="s">
        <v>130</v>
      </c>
      <c r="X44" s="114" t="s">
        <v>130</v>
      </c>
      <c r="Y44" s="222">
        <v>85</v>
      </c>
      <c r="Z44" s="116" t="s">
        <v>130</v>
      </c>
      <c r="AA44" s="114" t="s">
        <v>130</v>
      </c>
      <c r="AB44" s="222">
        <v>323</v>
      </c>
      <c r="AC44" s="119"/>
      <c r="AD44" s="114"/>
      <c r="AE44" s="222">
        <v>16743</v>
      </c>
      <c r="AF44" s="116" t="s">
        <v>130</v>
      </c>
      <c r="AG44" s="114" t="s">
        <v>130</v>
      </c>
      <c r="AH44" s="222">
        <v>633</v>
      </c>
      <c r="AI44" s="119"/>
      <c r="AJ44" s="114"/>
      <c r="AK44" s="222">
        <v>16433</v>
      </c>
      <c r="AL44" s="116" t="s">
        <v>130</v>
      </c>
      <c r="AM44" s="114" t="s">
        <v>130</v>
      </c>
      <c r="AN44" s="222">
        <v>15</v>
      </c>
      <c r="AO44" s="119"/>
      <c r="AP44" s="114"/>
      <c r="AQ44" s="222">
        <v>17051</v>
      </c>
      <c r="AR44" s="116" t="s">
        <v>130</v>
      </c>
      <c r="AS44" s="114" t="s">
        <v>130</v>
      </c>
      <c r="AT44" s="222">
        <v>15092</v>
      </c>
      <c r="AU44" s="119" t="s">
        <v>130</v>
      </c>
      <c r="AV44" s="114" t="s">
        <v>130</v>
      </c>
      <c r="AW44" s="115"/>
      <c r="AX44" s="116" t="s">
        <v>130</v>
      </c>
      <c r="AY44" s="114" t="s">
        <v>130</v>
      </c>
      <c r="AZ44" s="115"/>
      <c r="BA44" s="119" t="s">
        <v>130</v>
      </c>
      <c r="BB44" s="114" t="s">
        <v>130</v>
      </c>
      <c r="BC44" s="115"/>
      <c r="BD44" s="116" t="s">
        <v>130</v>
      </c>
      <c r="BE44" s="114" t="s">
        <v>130</v>
      </c>
      <c r="BF44" s="115"/>
      <c r="BG44" s="119" t="s">
        <v>130</v>
      </c>
      <c r="BH44" s="114" t="s">
        <v>130</v>
      </c>
      <c r="BI44" s="115"/>
      <c r="BJ44" s="117" t="s">
        <v>130</v>
      </c>
      <c r="BK44" s="114" t="s">
        <v>130</v>
      </c>
      <c r="BL44" s="115"/>
      <c r="BM44" s="117" t="s">
        <v>130</v>
      </c>
      <c r="BN44" s="114" t="s">
        <v>130</v>
      </c>
      <c r="BO44" s="115"/>
      <c r="BP44" s="117" t="s">
        <v>130</v>
      </c>
      <c r="BQ44" s="114" t="s">
        <v>130</v>
      </c>
      <c r="BR44" s="115"/>
      <c r="BS44" s="117" t="s">
        <v>130</v>
      </c>
      <c r="BT44" s="114" t="s">
        <v>130</v>
      </c>
      <c r="BU44" s="115"/>
      <c r="BV44" s="117" t="s">
        <v>130</v>
      </c>
      <c r="BW44" s="114" t="s">
        <v>130</v>
      </c>
      <c r="BX44" s="115"/>
      <c r="BY44" s="117" t="s">
        <v>130</v>
      </c>
    </row>
    <row r="45" spans="1:77" s="35" customFormat="1" ht="13.8" x14ac:dyDescent="0.25">
      <c r="A45" s="78">
        <v>12</v>
      </c>
      <c r="B45" s="79" t="s">
        <v>178</v>
      </c>
      <c r="C45" s="79" t="s">
        <v>179</v>
      </c>
      <c r="D45" s="78" t="s">
        <v>167</v>
      </c>
      <c r="E45" s="78" t="s">
        <v>141</v>
      </c>
      <c r="F45" s="79" t="s">
        <v>142</v>
      </c>
      <c r="G45" s="78" t="s">
        <v>150</v>
      </c>
      <c r="H45" s="146" t="s">
        <v>153</v>
      </c>
      <c r="I45" s="146" t="str">
        <f>IF(I44="","",I44)</f>
        <v>Y</v>
      </c>
      <c r="J45" s="146" t="str">
        <f>IF(J44="","",J44)</f>
        <v/>
      </c>
      <c r="K45" s="146" t="str">
        <f>IF(K44="","",K44)</f>
        <v>Version 5.0</v>
      </c>
      <c r="L45" s="148" t="str">
        <f>IF(L44="","",L44)</f>
        <v>Y</v>
      </c>
      <c r="M45" s="75" t="s">
        <v>146</v>
      </c>
      <c r="N45" s="75" t="s">
        <v>156</v>
      </c>
      <c r="O45" s="58" t="s">
        <v>130</v>
      </c>
      <c r="P45" s="223">
        <v>17068</v>
      </c>
      <c r="Q45" s="57" t="s">
        <v>130</v>
      </c>
      <c r="R45" s="58" t="s">
        <v>130</v>
      </c>
      <c r="S45" s="223">
        <v>114</v>
      </c>
      <c r="T45" s="55" t="s">
        <v>130</v>
      </c>
      <c r="U45" s="58" t="s">
        <v>130</v>
      </c>
      <c r="V45" s="223">
        <v>16865</v>
      </c>
      <c r="W45" s="57" t="s">
        <v>130</v>
      </c>
      <c r="X45" s="58" t="s">
        <v>130</v>
      </c>
      <c r="Y45" s="223">
        <v>89</v>
      </c>
      <c r="Z45" s="55" t="s">
        <v>130</v>
      </c>
      <c r="AA45" s="58" t="s">
        <v>130</v>
      </c>
      <c r="AB45" s="223">
        <v>330</v>
      </c>
      <c r="AC45" s="57"/>
      <c r="AD45" s="58"/>
      <c r="AE45" s="223">
        <v>16738</v>
      </c>
      <c r="AF45" s="55" t="s">
        <v>130</v>
      </c>
      <c r="AG45" s="58" t="s">
        <v>130</v>
      </c>
      <c r="AH45" s="223">
        <v>614</v>
      </c>
      <c r="AI45" s="57"/>
      <c r="AJ45" s="58"/>
      <c r="AK45" s="223">
        <v>16454</v>
      </c>
      <c r="AL45" s="55" t="s">
        <v>130</v>
      </c>
      <c r="AM45" s="58" t="s">
        <v>130</v>
      </c>
      <c r="AN45" s="223">
        <v>9</v>
      </c>
      <c r="AO45" s="57"/>
      <c r="AP45" s="58"/>
      <c r="AQ45" s="223">
        <v>17059</v>
      </c>
      <c r="AR45" s="55" t="s">
        <v>130</v>
      </c>
      <c r="AS45" s="58" t="s">
        <v>130</v>
      </c>
      <c r="AT45" s="223">
        <v>15089</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x14ac:dyDescent="0.25">
      <c r="A46" s="78">
        <v>12</v>
      </c>
      <c r="B46" s="79" t="s">
        <v>178</v>
      </c>
      <c r="C46" s="79" t="s">
        <v>179</v>
      </c>
      <c r="D46" s="78" t="s">
        <v>167</v>
      </c>
      <c r="E46" s="78" t="s">
        <v>141</v>
      </c>
      <c r="F46" s="79" t="s">
        <v>142</v>
      </c>
      <c r="G46" s="78" t="s">
        <v>150</v>
      </c>
      <c r="H46" s="150" t="s">
        <v>153</v>
      </c>
      <c r="I46" s="150" t="str">
        <f>IF(I44="","",I44)</f>
        <v>Y</v>
      </c>
      <c r="J46" s="150" t="str">
        <f>IF(J44="","",J44)</f>
        <v/>
      </c>
      <c r="K46" s="150" t="str">
        <f>IF(K44="","",K44)</f>
        <v>Version 5.0</v>
      </c>
      <c r="L46" s="152" t="str">
        <f>IF(L44="","",L44)</f>
        <v>Y</v>
      </c>
      <c r="M46" s="75" t="s">
        <v>147</v>
      </c>
      <c r="N46" s="75" t="s">
        <v>157</v>
      </c>
      <c r="O46" s="58" t="s">
        <v>130</v>
      </c>
      <c r="P46" s="223">
        <v>16519</v>
      </c>
      <c r="Q46" s="57"/>
      <c r="R46" s="58"/>
      <c r="S46" s="223">
        <v>110</v>
      </c>
      <c r="T46" s="55"/>
      <c r="U46" s="58"/>
      <c r="V46" s="223">
        <v>16321</v>
      </c>
      <c r="W46" s="57"/>
      <c r="X46" s="58"/>
      <c r="Y46" s="223">
        <v>88</v>
      </c>
      <c r="Z46" s="55"/>
      <c r="AA46" s="58"/>
      <c r="AB46" s="223">
        <v>327</v>
      </c>
      <c r="AC46" s="57"/>
      <c r="AD46" s="58"/>
      <c r="AE46" s="223">
        <v>16192</v>
      </c>
      <c r="AF46" s="55"/>
      <c r="AG46" s="58"/>
      <c r="AH46" s="223">
        <v>603</v>
      </c>
      <c r="AI46" s="57"/>
      <c r="AJ46" s="58"/>
      <c r="AK46" s="223">
        <v>15916</v>
      </c>
      <c r="AL46" s="55"/>
      <c r="AM46" s="58"/>
      <c r="AN46" s="223">
        <v>8</v>
      </c>
      <c r="AO46" s="57"/>
      <c r="AP46" s="58"/>
      <c r="AQ46" s="223">
        <v>16511</v>
      </c>
      <c r="AR46" s="55"/>
      <c r="AS46" s="58"/>
      <c r="AT46" s="223">
        <v>14601</v>
      </c>
      <c r="AU46" s="57"/>
      <c r="AV46" s="58"/>
      <c r="AW46" s="77"/>
      <c r="AX46" s="55"/>
      <c r="AY46" s="58"/>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x14ac:dyDescent="0.3">
      <c r="A47" s="109">
        <v>13</v>
      </c>
      <c r="B47" s="110" t="s">
        <v>180</v>
      </c>
      <c r="C47" s="110" t="s">
        <v>181</v>
      </c>
      <c r="D47" s="109" t="s">
        <v>182</v>
      </c>
      <c r="E47" s="118" t="s">
        <v>141</v>
      </c>
      <c r="F47" s="112" t="s">
        <v>160</v>
      </c>
      <c r="G47" s="110" t="s">
        <v>183</v>
      </c>
      <c r="H47" s="110" t="s">
        <v>153</v>
      </c>
      <c r="I47" s="109" t="s">
        <v>153</v>
      </c>
      <c r="J47" s="109"/>
      <c r="K47" s="111"/>
      <c r="L47" s="111"/>
      <c r="M47" s="112" t="s">
        <v>161</v>
      </c>
      <c r="N47" s="112"/>
      <c r="O47" s="114" t="s">
        <v>130</v>
      </c>
      <c r="P47" s="110"/>
      <c r="Q47" s="119" t="s">
        <v>130</v>
      </c>
      <c r="R47" s="114" t="s">
        <v>130</v>
      </c>
      <c r="S47" s="116" t="s">
        <v>130</v>
      </c>
      <c r="T47" s="116" t="s">
        <v>130</v>
      </c>
      <c r="U47" s="114" t="s">
        <v>130</v>
      </c>
      <c r="V47" s="116" t="s">
        <v>130</v>
      </c>
      <c r="W47" s="116" t="s">
        <v>130</v>
      </c>
      <c r="X47" s="114" t="s">
        <v>130</v>
      </c>
      <c r="Y47" s="116" t="s">
        <v>130</v>
      </c>
      <c r="Z47" s="116" t="s">
        <v>130</v>
      </c>
      <c r="AA47" s="114" t="s">
        <v>130</v>
      </c>
      <c r="AB47" s="116" t="s">
        <v>130</v>
      </c>
      <c r="AC47" s="116" t="s">
        <v>130</v>
      </c>
      <c r="AD47" s="114" t="s">
        <v>130</v>
      </c>
      <c r="AE47" s="116" t="s">
        <v>130</v>
      </c>
      <c r="AF47" s="116" t="s">
        <v>130</v>
      </c>
      <c r="AG47" s="114" t="s">
        <v>130</v>
      </c>
      <c r="AH47" s="116" t="s">
        <v>130</v>
      </c>
      <c r="AI47" s="116" t="s">
        <v>130</v>
      </c>
      <c r="AJ47" s="114" t="s">
        <v>130</v>
      </c>
      <c r="AK47" s="116" t="s">
        <v>130</v>
      </c>
      <c r="AL47" s="116" t="s">
        <v>130</v>
      </c>
      <c r="AM47" s="114" t="s">
        <v>130</v>
      </c>
      <c r="AN47" s="116"/>
      <c r="AO47" s="116"/>
      <c r="AP47" s="114"/>
      <c r="AQ47" s="116"/>
      <c r="AR47" s="116" t="s">
        <v>130</v>
      </c>
      <c r="AS47" s="114" t="s">
        <v>130</v>
      </c>
      <c r="AT47" s="116" t="s">
        <v>130</v>
      </c>
      <c r="AU47" s="116" t="s">
        <v>130</v>
      </c>
      <c r="AV47" s="114" t="s">
        <v>130</v>
      </c>
      <c r="AW47" s="115"/>
      <c r="AX47" s="116" t="s">
        <v>130</v>
      </c>
      <c r="AY47" s="114" t="s">
        <v>130</v>
      </c>
      <c r="AZ47" s="115"/>
      <c r="BA47" s="119" t="s">
        <v>130</v>
      </c>
      <c r="BB47" s="114" t="s">
        <v>130</v>
      </c>
      <c r="BC47" s="115"/>
      <c r="BD47" s="116" t="s">
        <v>130</v>
      </c>
      <c r="BE47" s="114" t="s">
        <v>130</v>
      </c>
      <c r="BF47" s="115"/>
      <c r="BG47" s="119" t="s">
        <v>130</v>
      </c>
      <c r="BH47" s="114" t="s">
        <v>130</v>
      </c>
      <c r="BI47" s="115"/>
      <c r="BJ47" s="117" t="s">
        <v>130</v>
      </c>
      <c r="BK47" s="114" t="s">
        <v>130</v>
      </c>
      <c r="BL47" s="115"/>
      <c r="BM47" s="117" t="s">
        <v>130</v>
      </c>
      <c r="BN47" s="114" t="s">
        <v>130</v>
      </c>
      <c r="BO47" s="115"/>
      <c r="BP47" s="117" t="s">
        <v>130</v>
      </c>
      <c r="BQ47" s="114" t="s">
        <v>130</v>
      </c>
      <c r="BR47" s="115"/>
      <c r="BS47" s="117" t="s">
        <v>130</v>
      </c>
      <c r="BT47" s="114" t="s">
        <v>130</v>
      </c>
      <c r="BU47" s="115"/>
      <c r="BV47" s="117" t="s">
        <v>130</v>
      </c>
      <c r="BW47" s="114" t="s">
        <v>130</v>
      </c>
      <c r="BX47" s="115"/>
      <c r="BY47" s="117" t="s">
        <v>130</v>
      </c>
    </row>
    <row r="48" spans="1:77" s="35" customFormat="1" ht="70.349999999999994" customHeight="1" x14ac:dyDescent="0.3">
      <c r="A48" s="109">
        <v>14</v>
      </c>
      <c r="B48" s="110" t="s">
        <v>184</v>
      </c>
      <c r="C48" s="110" t="s">
        <v>185</v>
      </c>
      <c r="D48" s="109" t="s">
        <v>182</v>
      </c>
      <c r="E48" s="118" t="s">
        <v>141</v>
      </c>
      <c r="F48" s="112" t="s">
        <v>160</v>
      </c>
      <c r="G48" s="110" t="s">
        <v>186</v>
      </c>
      <c r="H48" s="110" t="s">
        <v>153</v>
      </c>
      <c r="I48" s="109" t="s">
        <v>153</v>
      </c>
      <c r="J48" s="109"/>
      <c r="K48" s="111"/>
      <c r="L48" s="111"/>
      <c r="M48" s="112" t="s">
        <v>161</v>
      </c>
      <c r="N48" s="112"/>
      <c r="O48" s="114" t="s">
        <v>130</v>
      </c>
      <c r="P48" s="110"/>
      <c r="Q48" s="119" t="s">
        <v>130</v>
      </c>
      <c r="R48" s="114" t="s">
        <v>130</v>
      </c>
      <c r="S48" s="116" t="s">
        <v>130</v>
      </c>
      <c r="T48" s="116" t="s">
        <v>130</v>
      </c>
      <c r="U48" s="114" t="s">
        <v>130</v>
      </c>
      <c r="V48" s="116" t="s">
        <v>130</v>
      </c>
      <c r="W48" s="116" t="s">
        <v>130</v>
      </c>
      <c r="X48" s="114" t="s">
        <v>130</v>
      </c>
      <c r="Y48" s="116" t="s">
        <v>130</v>
      </c>
      <c r="Z48" s="116" t="s">
        <v>130</v>
      </c>
      <c r="AA48" s="114" t="s">
        <v>130</v>
      </c>
      <c r="AB48" s="116" t="s">
        <v>130</v>
      </c>
      <c r="AC48" s="116" t="s">
        <v>130</v>
      </c>
      <c r="AD48" s="114" t="s">
        <v>130</v>
      </c>
      <c r="AE48" s="116" t="s">
        <v>130</v>
      </c>
      <c r="AF48" s="116" t="s">
        <v>130</v>
      </c>
      <c r="AG48" s="114" t="s">
        <v>130</v>
      </c>
      <c r="AH48" s="116" t="s">
        <v>130</v>
      </c>
      <c r="AI48" s="116" t="s">
        <v>130</v>
      </c>
      <c r="AJ48" s="114" t="s">
        <v>130</v>
      </c>
      <c r="AK48" s="116" t="s">
        <v>130</v>
      </c>
      <c r="AL48" s="116" t="s">
        <v>130</v>
      </c>
      <c r="AM48" s="114" t="s">
        <v>130</v>
      </c>
      <c r="AN48" s="116" t="s">
        <v>130</v>
      </c>
      <c r="AO48" s="116" t="s">
        <v>130</v>
      </c>
      <c r="AP48" s="114" t="s">
        <v>130</v>
      </c>
      <c r="AQ48" s="116" t="s">
        <v>130</v>
      </c>
      <c r="AR48" s="116" t="s">
        <v>130</v>
      </c>
      <c r="AS48" s="114" t="s">
        <v>130</v>
      </c>
      <c r="AT48" s="116" t="s">
        <v>130</v>
      </c>
      <c r="AU48" s="116" t="s">
        <v>130</v>
      </c>
      <c r="AV48" s="114" t="s">
        <v>130</v>
      </c>
      <c r="AW48" s="115"/>
      <c r="AX48" s="116" t="s">
        <v>130</v>
      </c>
      <c r="AY48" s="114" t="s">
        <v>130</v>
      </c>
      <c r="AZ48" s="115"/>
      <c r="BA48" s="119" t="s">
        <v>130</v>
      </c>
      <c r="BB48" s="114" t="s">
        <v>130</v>
      </c>
      <c r="BC48" s="115"/>
      <c r="BD48" s="116" t="s">
        <v>130</v>
      </c>
      <c r="BE48" s="114" t="s">
        <v>130</v>
      </c>
      <c r="BF48" s="115"/>
      <c r="BG48" s="119" t="s">
        <v>130</v>
      </c>
      <c r="BH48" s="114" t="s">
        <v>130</v>
      </c>
      <c r="BI48" s="115"/>
      <c r="BJ48" s="117" t="s">
        <v>130</v>
      </c>
      <c r="BK48" s="114" t="s">
        <v>130</v>
      </c>
      <c r="BL48" s="115"/>
      <c r="BM48" s="117" t="s">
        <v>130</v>
      </c>
      <c r="BN48" s="114" t="s">
        <v>130</v>
      </c>
      <c r="BO48" s="115"/>
      <c r="BP48" s="117" t="s">
        <v>130</v>
      </c>
      <c r="BQ48" s="114" t="s">
        <v>130</v>
      </c>
      <c r="BR48" s="115"/>
      <c r="BS48" s="117" t="s">
        <v>130</v>
      </c>
      <c r="BT48" s="114" t="s">
        <v>130</v>
      </c>
      <c r="BU48" s="115"/>
      <c r="BV48" s="117" t="s">
        <v>130</v>
      </c>
      <c r="BW48" s="114" t="s">
        <v>130</v>
      </c>
      <c r="BX48" s="115"/>
      <c r="BY48" s="117" t="s">
        <v>130</v>
      </c>
    </row>
    <row r="49" spans="1:77" s="35" customFormat="1" ht="230.25" customHeight="1" thickTop="1" x14ac:dyDescent="0.3">
      <c r="A49" s="154">
        <v>15</v>
      </c>
      <c r="B49" s="159" t="s">
        <v>187</v>
      </c>
      <c r="C49" s="110" t="s">
        <v>188</v>
      </c>
      <c r="D49" s="154" t="s">
        <v>189</v>
      </c>
      <c r="E49" s="153" t="s">
        <v>190</v>
      </c>
      <c r="F49" s="153" t="s">
        <v>191</v>
      </c>
      <c r="G49" s="162" t="s">
        <v>192</v>
      </c>
      <c r="H49" s="159" t="s">
        <v>153</v>
      </c>
      <c r="I49" s="154" t="s">
        <v>153</v>
      </c>
      <c r="J49" s="154"/>
      <c r="K49" s="155" t="s">
        <v>154</v>
      </c>
      <c r="L49" s="156" t="s">
        <v>144</v>
      </c>
      <c r="M49" s="159" t="s">
        <v>161</v>
      </c>
      <c r="N49" s="116" t="s">
        <v>130</v>
      </c>
      <c r="O49" s="114" t="s">
        <v>130</v>
      </c>
      <c r="P49" s="116" t="s">
        <v>130</v>
      </c>
      <c r="Q49" s="116" t="s">
        <v>130</v>
      </c>
      <c r="R49" s="114" t="s">
        <v>130</v>
      </c>
      <c r="S49" s="116" t="s">
        <v>130</v>
      </c>
      <c r="T49" s="116" t="s">
        <v>130</v>
      </c>
      <c r="U49" s="114" t="s">
        <v>130</v>
      </c>
      <c r="V49" s="116" t="s">
        <v>130</v>
      </c>
      <c r="W49" s="116" t="s">
        <v>130</v>
      </c>
      <c r="X49" s="114" t="s">
        <v>130</v>
      </c>
      <c r="Y49" s="116" t="s">
        <v>130</v>
      </c>
      <c r="Z49" s="116" t="s">
        <v>130</v>
      </c>
      <c r="AA49" s="114" t="s">
        <v>130</v>
      </c>
      <c r="AB49" s="116" t="s">
        <v>130</v>
      </c>
      <c r="AC49" s="116" t="s">
        <v>130</v>
      </c>
      <c r="AD49" s="114" t="s">
        <v>130</v>
      </c>
      <c r="AE49" s="116" t="s">
        <v>130</v>
      </c>
      <c r="AF49" s="116" t="s">
        <v>130</v>
      </c>
      <c r="AG49" s="114" t="s">
        <v>130</v>
      </c>
      <c r="AH49" s="116" t="s">
        <v>130</v>
      </c>
      <c r="AI49" s="116" t="s">
        <v>130</v>
      </c>
      <c r="AJ49" s="114" t="s">
        <v>130</v>
      </c>
      <c r="AK49" s="116" t="s">
        <v>130</v>
      </c>
      <c r="AL49" s="116" t="s">
        <v>130</v>
      </c>
      <c r="AM49" s="114" t="s">
        <v>130</v>
      </c>
      <c r="AN49" s="116" t="s">
        <v>130</v>
      </c>
      <c r="AO49" s="116" t="s">
        <v>130</v>
      </c>
      <c r="AP49" s="114" t="s">
        <v>130</v>
      </c>
      <c r="AQ49" s="116" t="s">
        <v>130</v>
      </c>
      <c r="AR49" s="116" t="s">
        <v>130</v>
      </c>
      <c r="AS49" s="114" t="s">
        <v>130</v>
      </c>
      <c r="AT49" s="116" t="s">
        <v>130</v>
      </c>
      <c r="AU49" s="116" t="s">
        <v>130</v>
      </c>
      <c r="AV49" s="114" t="s">
        <v>130</v>
      </c>
      <c r="AW49" s="116" t="s">
        <v>130</v>
      </c>
      <c r="AX49" s="116" t="s">
        <v>130</v>
      </c>
      <c r="AY49" s="114" t="s">
        <v>130</v>
      </c>
      <c r="AZ49" s="116" t="s">
        <v>130</v>
      </c>
      <c r="BA49" s="116" t="s">
        <v>130</v>
      </c>
      <c r="BB49" s="114" t="s">
        <v>130</v>
      </c>
      <c r="BC49" s="116" t="s">
        <v>130</v>
      </c>
      <c r="BD49" s="116" t="s">
        <v>130</v>
      </c>
      <c r="BE49" s="114" t="s">
        <v>130</v>
      </c>
      <c r="BF49" s="116" t="s">
        <v>130</v>
      </c>
      <c r="BG49" s="116" t="s">
        <v>130</v>
      </c>
      <c r="BH49" s="114" t="s">
        <v>130</v>
      </c>
      <c r="BI49" s="116" t="s">
        <v>130</v>
      </c>
      <c r="BJ49" s="117" t="s">
        <v>130</v>
      </c>
      <c r="BK49" s="114" t="s">
        <v>130</v>
      </c>
      <c r="BL49" s="116" t="s">
        <v>130</v>
      </c>
      <c r="BM49" s="117" t="s">
        <v>130</v>
      </c>
      <c r="BN49" s="114" t="s">
        <v>130</v>
      </c>
      <c r="BO49" s="116" t="s">
        <v>130</v>
      </c>
      <c r="BP49" s="117" t="s">
        <v>130</v>
      </c>
      <c r="BQ49" s="114" t="s">
        <v>130</v>
      </c>
      <c r="BR49" s="116" t="s">
        <v>130</v>
      </c>
      <c r="BS49" s="117" t="s">
        <v>130</v>
      </c>
      <c r="BT49" s="114" t="s">
        <v>130</v>
      </c>
      <c r="BU49" s="116" t="s">
        <v>130</v>
      </c>
      <c r="BV49" s="117" t="s">
        <v>130</v>
      </c>
      <c r="BW49" s="114" t="s">
        <v>130</v>
      </c>
      <c r="BX49" s="116" t="s">
        <v>130</v>
      </c>
      <c r="BY49" s="117" t="s">
        <v>130</v>
      </c>
    </row>
    <row r="50" spans="1:77" s="35" customFormat="1" ht="26.85" customHeight="1" x14ac:dyDescent="0.3">
      <c r="A50" s="146">
        <v>15</v>
      </c>
      <c r="B50" s="160" t="s">
        <v>193</v>
      </c>
      <c r="C50" s="74" t="s">
        <v>194</v>
      </c>
      <c r="D50" s="146" t="s">
        <v>189</v>
      </c>
      <c r="E50" s="163" t="s">
        <v>190</v>
      </c>
      <c r="F50" s="163" t="s">
        <v>191</v>
      </c>
      <c r="G50" s="164" t="s">
        <v>150</v>
      </c>
      <c r="H50" s="165" t="s">
        <v>153</v>
      </c>
      <c r="I50" s="146" t="str">
        <f>IF(I49="","",I49)</f>
        <v>Y</v>
      </c>
      <c r="J50" s="147" t="str">
        <f>IF(J49="","",J49)</f>
        <v/>
      </c>
      <c r="K50" s="146" t="str">
        <f>IF(K49="","",K49)</f>
        <v>Version 5.0</v>
      </c>
      <c r="L50" s="148" t="str">
        <f>IF(L49="","",L49)</f>
        <v>N</v>
      </c>
      <c r="M50" s="177" t="s">
        <v>161</v>
      </c>
      <c r="N50" s="211" t="s">
        <v>195</v>
      </c>
      <c r="O50" s="210">
        <v>10995</v>
      </c>
      <c r="P50" s="211">
        <v>4480</v>
      </c>
      <c r="Q50" s="74">
        <f t="shared" ref="Q50:Q59" si="0">(P50/O50)*100</f>
        <v>40.745793542519323</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6">
        <v>15</v>
      </c>
      <c r="B51" s="160" t="s">
        <v>193</v>
      </c>
      <c r="C51" s="74" t="s">
        <v>196</v>
      </c>
      <c r="D51" s="146" t="s">
        <v>189</v>
      </c>
      <c r="E51" s="163" t="s">
        <v>190</v>
      </c>
      <c r="F51" s="163" t="s">
        <v>191</v>
      </c>
      <c r="G51" s="164" t="s">
        <v>150</v>
      </c>
      <c r="H51" s="165" t="s">
        <v>153</v>
      </c>
      <c r="I51" s="146" t="str">
        <f>IF(I49="","",I49)</f>
        <v>Y</v>
      </c>
      <c r="J51" s="147" t="str">
        <f>IF(J49="","",J49)</f>
        <v/>
      </c>
      <c r="K51" s="146" t="str">
        <f>IF(K49="","",K49)</f>
        <v>Version 5.0</v>
      </c>
      <c r="L51" s="148" t="str">
        <f>IF(L49="","",L49)</f>
        <v>N</v>
      </c>
      <c r="M51" s="177" t="s">
        <v>161</v>
      </c>
      <c r="N51" s="211" t="s">
        <v>195</v>
      </c>
      <c r="O51" s="210">
        <v>8418</v>
      </c>
      <c r="P51" s="211">
        <v>4252</v>
      </c>
      <c r="Q51" s="74">
        <f t="shared" si="0"/>
        <v>50.510810168686149</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6">
        <v>15</v>
      </c>
      <c r="B52" s="160" t="s">
        <v>193</v>
      </c>
      <c r="C52" s="74" t="s">
        <v>197</v>
      </c>
      <c r="D52" s="146" t="s">
        <v>189</v>
      </c>
      <c r="E52" s="163" t="s">
        <v>190</v>
      </c>
      <c r="F52" s="163" t="s">
        <v>191</v>
      </c>
      <c r="G52" s="164" t="s">
        <v>150</v>
      </c>
      <c r="H52" s="165" t="s">
        <v>153</v>
      </c>
      <c r="I52" s="145" t="str">
        <f>IF(I49="","",I49)</f>
        <v>Y</v>
      </c>
      <c r="J52" s="147" t="str">
        <f>IF(J49="","",J49)</f>
        <v/>
      </c>
      <c r="K52" s="145" t="str">
        <f>IF(K49="","",K49)</f>
        <v>Version 5.0</v>
      </c>
      <c r="L52" s="148" t="str">
        <f>IF(L49="","",L49)</f>
        <v>N</v>
      </c>
      <c r="M52" s="177" t="s">
        <v>161</v>
      </c>
      <c r="N52" s="211" t="s">
        <v>195</v>
      </c>
      <c r="O52" s="210">
        <v>20135</v>
      </c>
      <c r="P52" s="211">
        <v>8175</v>
      </c>
      <c r="Q52" s="74">
        <f t="shared" si="0"/>
        <v>40.600943630494164</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6">
        <v>15</v>
      </c>
      <c r="B53" s="160" t="s">
        <v>193</v>
      </c>
      <c r="C53" s="74" t="s">
        <v>198</v>
      </c>
      <c r="D53" s="146" t="s">
        <v>189</v>
      </c>
      <c r="E53" s="163" t="s">
        <v>190</v>
      </c>
      <c r="F53" s="163" t="s">
        <v>191</v>
      </c>
      <c r="G53" s="164" t="s">
        <v>150</v>
      </c>
      <c r="H53" s="165" t="s">
        <v>153</v>
      </c>
      <c r="I53" s="145" t="str">
        <f>IF(I49="","",I49)</f>
        <v>Y</v>
      </c>
      <c r="J53" s="147" t="str">
        <f>IF(J49="","",J49)</f>
        <v/>
      </c>
      <c r="K53" s="145" t="str">
        <f>IF(K49="","",K49)</f>
        <v>Version 5.0</v>
      </c>
      <c r="L53" s="148" t="str">
        <f>IF(L49="","",L49)</f>
        <v>N</v>
      </c>
      <c r="M53" s="177" t="s">
        <v>161</v>
      </c>
      <c r="N53" s="211" t="s">
        <v>195</v>
      </c>
      <c r="O53" s="210">
        <v>35408</v>
      </c>
      <c r="P53" s="211">
        <v>14783</v>
      </c>
      <c r="Q53" s="74">
        <f t="shared" si="0"/>
        <v>41.750451875282423</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6">
        <v>15</v>
      </c>
      <c r="B54" s="160" t="s">
        <v>193</v>
      </c>
      <c r="C54" s="74" t="s">
        <v>199</v>
      </c>
      <c r="D54" s="146" t="s">
        <v>189</v>
      </c>
      <c r="E54" s="163" t="s">
        <v>190</v>
      </c>
      <c r="F54" s="163" t="s">
        <v>191</v>
      </c>
      <c r="G54" s="164" t="s">
        <v>150</v>
      </c>
      <c r="H54" s="165" t="s">
        <v>153</v>
      </c>
      <c r="I54" s="145" t="str">
        <f>IF(I49="","",I49)</f>
        <v>Y</v>
      </c>
      <c r="J54" s="147" t="str">
        <f>IF(J49="","",J49)</f>
        <v/>
      </c>
      <c r="K54" s="145" t="str">
        <f>IF(K49="","",K49)</f>
        <v>Version 5.0</v>
      </c>
      <c r="L54" s="157" t="str">
        <f>IF(L49="","",L49)</f>
        <v>N</v>
      </c>
      <c r="M54" s="177" t="s">
        <v>161</v>
      </c>
      <c r="N54" s="211" t="s">
        <v>195</v>
      </c>
      <c r="O54" s="210">
        <v>10995</v>
      </c>
      <c r="P54" s="211">
        <v>1408</v>
      </c>
      <c r="Q54" s="74">
        <f t="shared" si="0"/>
        <v>12.805820827648931</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6">
        <v>15</v>
      </c>
      <c r="B55" s="160" t="s">
        <v>193</v>
      </c>
      <c r="C55" s="74" t="s">
        <v>200</v>
      </c>
      <c r="D55" s="146" t="s">
        <v>189</v>
      </c>
      <c r="E55" s="163" t="s">
        <v>190</v>
      </c>
      <c r="F55" s="163" t="s">
        <v>191</v>
      </c>
      <c r="G55" s="164" t="s">
        <v>150</v>
      </c>
      <c r="H55" s="165" t="s">
        <v>153</v>
      </c>
      <c r="I55" s="145" t="str">
        <f>IF(I49="","",I49)</f>
        <v>Y</v>
      </c>
      <c r="J55" s="147" t="str">
        <f>IF(J49="","",J49)</f>
        <v/>
      </c>
      <c r="K55" s="145" t="str">
        <f>IF(K49="","",K49)</f>
        <v>Version 5.0</v>
      </c>
      <c r="L55" s="157" t="str">
        <f>IF(L49="","",L49)</f>
        <v>N</v>
      </c>
      <c r="M55" s="177" t="s">
        <v>161</v>
      </c>
      <c r="N55" s="211" t="s">
        <v>195</v>
      </c>
      <c r="O55" s="210">
        <v>8418</v>
      </c>
      <c r="P55" s="211">
        <v>2267</v>
      </c>
      <c r="Q55" s="74">
        <f t="shared" si="0"/>
        <v>26.930387265383704</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6">
        <v>15</v>
      </c>
      <c r="B56" s="160" t="s">
        <v>193</v>
      </c>
      <c r="C56" s="74" t="s">
        <v>201</v>
      </c>
      <c r="D56" s="146" t="s">
        <v>189</v>
      </c>
      <c r="E56" s="163" t="s">
        <v>190</v>
      </c>
      <c r="F56" s="163" t="s">
        <v>191</v>
      </c>
      <c r="G56" s="164" t="s">
        <v>150</v>
      </c>
      <c r="H56" s="165" t="s">
        <v>153</v>
      </c>
      <c r="I56" s="145" t="str">
        <f>IF(I49="","",I49)</f>
        <v>Y</v>
      </c>
      <c r="J56" s="147" t="str">
        <f>IF(J49="","",J49)</f>
        <v/>
      </c>
      <c r="K56" s="145" t="str">
        <f>IF(K49="","",K49)</f>
        <v>Version 5.0</v>
      </c>
      <c r="L56" s="157" t="str">
        <f>IF(L49="","",L49)</f>
        <v>N</v>
      </c>
      <c r="M56" s="177" t="s">
        <v>161</v>
      </c>
      <c r="N56" s="211" t="s">
        <v>195</v>
      </c>
      <c r="O56" s="210">
        <v>20135</v>
      </c>
      <c r="P56" s="211">
        <v>2441</v>
      </c>
      <c r="Q56" s="74">
        <f t="shared" si="0"/>
        <v>12.123168611869877</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0">
        <v>15</v>
      </c>
      <c r="B57" s="161" t="s">
        <v>193</v>
      </c>
      <c r="C57" s="74" t="s">
        <v>202</v>
      </c>
      <c r="D57" s="150" t="s">
        <v>189</v>
      </c>
      <c r="E57" s="166" t="s">
        <v>190</v>
      </c>
      <c r="F57" s="166" t="s">
        <v>191</v>
      </c>
      <c r="G57" s="167" t="s">
        <v>150</v>
      </c>
      <c r="H57" s="168" t="s">
        <v>153</v>
      </c>
      <c r="I57" s="149" t="str">
        <f>IF(I49="","",I49)</f>
        <v>Y</v>
      </c>
      <c r="J57" s="151" t="str">
        <f>IF(J49="","",J49)</f>
        <v/>
      </c>
      <c r="K57" s="149" t="str">
        <f>IF(K49="","",K49)</f>
        <v>Version 5.0</v>
      </c>
      <c r="L57" s="158" t="str">
        <f>IF(L49="","",L49)</f>
        <v>N</v>
      </c>
      <c r="M57" s="178" t="s">
        <v>161</v>
      </c>
      <c r="N57" s="211" t="s">
        <v>195</v>
      </c>
      <c r="O57" s="210">
        <v>35408</v>
      </c>
      <c r="P57" s="211">
        <v>5457</v>
      </c>
      <c r="Q57" s="74">
        <f t="shared" si="0"/>
        <v>15.411771351107095</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09">
        <v>16</v>
      </c>
      <c r="B58" s="110" t="s">
        <v>203</v>
      </c>
      <c r="C58" s="110" t="s">
        <v>204</v>
      </c>
      <c r="D58" s="109" t="s">
        <v>189</v>
      </c>
      <c r="E58" s="110" t="s">
        <v>190</v>
      </c>
      <c r="F58" s="110" t="s">
        <v>191</v>
      </c>
      <c r="G58" s="110" t="s">
        <v>143</v>
      </c>
      <c r="H58" s="153" t="s">
        <v>144</v>
      </c>
      <c r="I58" s="154" t="s">
        <v>144</v>
      </c>
      <c r="J58" s="154"/>
      <c r="K58" s="155"/>
      <c r="L58" s="156"/>
      <c r="M58" s="159" t="s">
        <v>161</v>
      </c>
      <c r="N58" s="111"/>
      <c r="O58" s="120"/>
      <c r="P58" s="115"/>
      <c r="Q58" s="110" t="e">
        <f t="shared" si="0"/>
        <v>#DIV/0!</v>
      </c>
      <c r="R58" s="114" t="s">
        <v>130</v>
      </c>
      <c r="S58" s="116" t="s">
        <v>130</v>
      </c>
      <c r="T58" s="116" t="s">
        <v>130</v>
      </c>
      <c r="U58" s="114" t="s">
        <v>130</v>
      </c>
      <c r="V58" s="116" t="s">
        <v>130</v>
      </c>
      <c r="W58" s="116" t="s">
        <v>130</v>
      </c>
      <c r="X58" s="114" t="s">
        <v>130</v>
      </c>
      <c r="Y58" s="116" t="s">
        <v>130</v>
      </c>
      <c r="Z58" s="116" t="s">
        <v>130</v>
      </c>
      <c r="AA58" s="114" t="s">
        <v>130</v>
      </c>
      <c r="AB58" s="116" t="s">
        <v>130</v>
      </c>
      <c r="AC58" s="116" t="s">
        <v>130</v>
      </c>
      <c r="AD58" s="114" t="s">
        <v>130</v>
      </c>
      <c r="AE58" s="116" t="s">
        <v>130</v>
      </c>
      <c r="AF58" s="116" t="s">
        <v>130</v>
      </c>
      <c r="AG58" s="114" t="s">
        <v>130</v>
      </c>
      <c r="AH58" s="116" t="s">
        <v>130</v>
      </c>
      <c r="AI58" s="116" t="s">
        <v>130</v>
      </c>
      <c r="AJ58" s="114" t="s">
        <v>130</v>
      </c>
      <c r="AK58" s="116" t="s">
        <v>130</v>
      </c>
      <c r="AL58" s="116" t="s">
        <v>130</v>
      </c>
      <c r="AM58" s="114" t="s">
        <v>130</v>
      </c>
      <c r="AN58" s="116" t="s">
        <v>130</v>
      </c>
      <c r="AO58" s="116" t="s">
        <v>130</v>
      </c>
      <c r="AP58" s="114" t="s">
        <v>130</v>
      </c>
      <c r="AQ58" s="116" t="s">
        <v>130</v>
      </c>
      <c r="AR58" s="116" t="s">
        <v>130</v>
      </c>
      <c r="AS58" s="114" t="s">
        <v>130</v>
      </c>
      <c r="AT58" s="116" t="s">
        <v>130</v>
      </c>
      <c r="AU58" s="116" t="s">
        <v>130</v>
      </c>
      <c r="AV58" s="114" t="s">
        <v>130</v>
      </c>
      <c r="AW58" s="116" t="s">
        <v>130</v>
      </c>
      <c r="AX58" s="116" t="s">
        <v>130</v>
      </c>
      <c r="AY58" s="114" t="s">
        <v>130</v>
      </c>
      <c r="AZ58" s="116" t="s">
        <v>130</v>
      </c>
      <c r="BA58" s="116" t="s">
        <v>130</v>
      </c>
      <c r="BB58" s="114" t="s">
        <v>130</v>
      </c>
      <c r="BC58" s="116" t="s">
        <v>130</v>
      </c>
      <c r="BD58" s="116" t="s">
        <v>130</v>
      </c>
      <c r="BE58" s="114" t="s">
        <v>130</v>
      </c>
      <c r="BF58" s="116" t="s">
        <v>130</v>
      </c>
      <c r="BG58" s="116" t="s">
        <v>130</v>
      </c>
      <c r="BH58" s="114" t="s">
        <v>130</v>
      </c>
      <c r="BI58" s="116" t="s">
        <v>130</v>
      </c>
      <c r="BJ58" s="117" t="s">
        <v>130</v>
      </c>
      <c r="BK58" s="114" t="s">
        <v>130</v>
      </c>
      <c r="BL58" s="116" t="s">
        <v>130</v>
      </c>
      <c r="BM58" s="117" t="s">
        <v>130</v>
      </c>
      <c r="BN58" s="114" t="s">
        <v>130</v>
      </c>
      <c r="BO58" s="116" t="s">
        <v>130</v>
      </c>
      <c r="BP58" s="117" t="s">
        <v>130</v>
      </c>
      <c r="BQ58" s="114" t="s">
        <v>130</v>
      </c>
      <c r="BR58" s="116" t="s">
        <v>130</v>
      </c>
      <c r="BS58" s="117" t="s">
        <v>130</v>
      </c>
      <c r="BT58" s="114" t="s">
        <v>130</v>
      </c>
      <c r="BU58" s="116" t="s">
        <v>130</v>
      </c>
      <c r="BV58" s="117" t="s">
        <v>130</v>
      </c>
      <c r="BW58" s="114" t="s">
        <v>130</v>
      </c>
      <c r="BX58" s="116" t="s">
        <v>130</v>
      </c>
      <c r="BY58" s="117" t="s">
        <v>130</v>
      </c>
    </row>
    <row r="59" spans="1:77" s="35" customFormat="1" ht="42" customHeight="1" x14ac:dyDescent="0.3">
      <c r="A59" s="78">
        <v>16</v>
      </c>
      <c r="B59" s="79" t="s">
        <v>203</v>
      </c>
      <c r="C59" s="74" t="s">
        <v>205</v>
      </c>
      <c r="D59" s="78" t="s">
        <v>189</v>
      </c>
      <c r="E59" s="79" t="s">
        <v>190</v>
      </c>
      <c r="F59" s="79" t="s">
        <v>191</v>
      </c>
      <c r="G59" s="79" t="s">
        <v>143</v>
      </c>
      <c r="H59" s="150" t="s">
        <v>144</v>
      </c>
      <c r="I59" s="150" t="str">
        <f>IF(I58="","",I58)</f>
        <v>N</v>
      </c>
      <c r="J59" s="150" t="str">
        <f>IF(J58="","",J58)</f>
        <v/>
      </c>
      <c r="K59" s="150" t="str">
        <f>IF(K58="","",K58)</f>
        <v/>
      </c>
      <c r="L59" s="152" t="str">
        <f>IF(L58="","",L58)</f>
        <v/>
      </c>
      <c r="M59" s="179"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1" t="s">
        <v>206</v>
      </c>
      <c r="B60" s="172" t="s">
        <v>207</v>
      </c>
      <c r="C60" s="112" t="s">
        <v>208</v>
      </c>
      <c r="D60" s="171" t="s">
        <v>189</v>
      </c>
      <c r="E60" s="153" t="s">
        <v>190</v>
      </c>
      <c r="F60" s="153" t="s">
        <v>191</v>
      </c>
      <c r="G60" s="169" t="s">
        <v>150</v>
      </c>
      <c r="H60" s="153" t="s">
        <v>153</v>
      </c>
      <c r="I60" s="154" t="s">
        <v>153</v>
      </c>
      <c r="J60" s="154"/>
      <c r="K60" s="155" t="s">
        <v>154</v>
      </c>
      <c r="L60" s="156" t="s">
        <v>144</v>
      </c>
      <c r="M60" s="159" t="s">
        <v>161</v>
      </c>
      <c r="N60" s="116" t="s">
        <v>130</v>
      </c>
      <c r="O60" s="114" t="s">
        <v>130</v>
      </c>
      <c r="P60" s="116" t="s">
        <v>130</v>
      </c>
      <c r="Q60" s="116" t="s">
        <v>130</v>
      </c>
      <c r="R60" s="114" t="s">
        <v>130</v>
      </c>
      <c r="S60" s="116" t="s">
        <v>130</v>
      </c>
      <c r="T60" s="116" t="s">
        <v>130</v>
      </c>
      <c r="U60" s="114" t="s">
        <v>130</v>
      </c>
      <c r="V60" s="116" t="s">
        <v>130</v>
      </c>
      <c r="W60" s="116" t="s">
        <v>130</v>
      </c>
      <c r="X60" s="114" t="s">
        <v>130</v>
      </c>
      <c r="Y60" s="116" t="s">
        <v>130</v>
      </c>
      <c r="Z60" s="116" t="s">
        <v>130</v>
      </c>
      <c r="AA60" s="114" t="s">
        <v>130</v>
      </c>
      <c r="AB60" s="116" t="s">
        <v>130</v>
      </c>
      <c r="AC60" s="116" t="s">
        <v>130</v>
      </c>
      <c r="AD60" s="114" t="s">
        <v>130</v>
      </c>
      <c r="AE60" s="116" t="s">
        <v>130</v>
      </c>
      <c r="AF60" s="116" t="s">
        <v>130</v>
      </c>
      <c r="AG60" s="114" t="s">
        <v>130</v>
      </c>
      <c r="AH60" s="116" t="s">
        <v>130</v>
      </c>
      <c r="AI60" s="116" t="s">
        <v>130</v>
      </c>
      <c r="AJ60" s="114" t="s">
        <v>130</v>
      </c>
      <c r="AK60" s="116" t="s">
        <v>130</v>
      </c>
      <c r="AL60" s="116" t="s">
        <v>130</v>
      </c>
      <c r="AM60" s="114" t="s">
        <v>130</v>
      </c>
      <c r="AN60" s="116" t="s">
        <v>130</v>
      </c>
      <c r="AO60" s="116" t="s">
        <v>130</v>
      </c>
      <c r="AP60" s="114" t="s">
        <v>130</v>
      </c>
      <c r="AQ60" s="116" t="s">
        <v>130</v>
      </c>
      <c r="AR60" s="116" t="s">
        <v>130</v>
      </c>
      <c r="AS60" s="114" t="s">
        <v>130</v>
      </c>
      <c r="AT60" s="116" t="s">
        <v>130</v>
      </c>
      <c r="AU60" s="116" t="s">
        <v>130</v>
      </c>
      <c r="AV60" s="114" t="s">
        <v>130</v>
      </c>
      <c r="AW60" s="116" t="s">
        <v>130</v>
      </c>
      <c r="AX60" s="116" t="s">
        <v>130</v>
      </c>
      <c r="AY60" s="114" t="s">
        <v>130</v>
      </c>
      <c r="AZ60" s="116" t="s">
        <v>130</v>
      </c>
      <c r="BA60" s="116" t="s">
        <v>130</v>
      </c>
      <c r="BB60" s="114" t="s">
        <v>130</v>
      </c>
      <c r="BC60" s="116" t="s">
        <v>130</v>
      </c>
      <c r="BD60" s="116" t="s">
        <v>130</v>
      </c>
      <c r="BE60" s="114" t="s">
        <v>130</v>
      </c>
      <c r="BF60" s="116" t="s">
        <v>130</v>
      </c>
      <c r="BG60" s="116" t="s">
        <v>130</v>
      </c>
      <c r="BH60" s="114" t="s">
        <v>130</v>
      </c>
      <c r="BI60" s="116" t="s">
        <v>130</v>
      </c>
      <c r="BJ60" s="117" t="s">
        <v>130</v>
      </c>
      <c r="BK60" s="114" t="s">
        <v>130</v>
      </c>
      <c r="BL60" s="116" t="s">
        <v>130</v>
      </c>
      <c r="BM60" s="117" t="s">
        <v>130</v>
      </c>
      <c r="BN60" s="114" t="s">
        <v>130</v>
      </c>
      <c r="BO60" s="116" t="s">
        <v>130</v>
      </c>
      <c r="BP60" s="117" t="s">
        <v>130</v>
      </c>
      <c r="BQ60" s="114" t="s">
        <v>130</v>
      </c>
      <c r="BR60" s="116" t="s">
        <v>130</v>
      </c>
      <c r="BS60" s="117" t="s">
        <v>130</v>
      </c>
      <c r="BT60" s="114" t="s">
        <v>130</v>
      </c>
      <c r="BU60" s="116" t="s">
        <v>130</v>
      </c>
      <c r="BV60" s="117" t="s">
        <v>130</v>
      </c>
      <c r="BW60" s="114" t="s">
        <v>130</v>
      </c>
      <c r="BX60" s="116" t="s">
        <v>130</v>
      </c>
      <c r="BY60" s="117" t="s">
        <v>130</v>
      </c>
    </row>
    <row r="61" spans="1:77" s="35" customFormat="1" ht="33" customHeight="1" x14ac:dyDescent="0.3">
      <c r="A61" s="173" t="s">
        <v>206</v>
      </c>
      <c r="B61" s="174" t="s">
        <v>209</v>
      </c>
      <c r="C61" s="75" t="s">
        <v>210</v>
      </c>
      <c r="D61" s="173" t="s">
        <v>189</v>
      </c>
      <c r="E61" s="163" t="s">
        <v>190</v>
      </c>
      <c r="F61" s="163" t="s">
        <v>191</v>
      </c>
      <c r="G61" s="148" t="s">
        <v>150</v>
      </c>
      <c r="H61" s="147" t="s">
        <v>153</v>
      </c>
      <c r="I61" s="146" t="str">
        <f>IF(I60="","",I60)</f>
        <v>Y</v>
      </c>
      <c r="J61" s="147" t="str">
        <f>IF(J60="","",J60)</f>
        <v/>
      </c>
      <c r="K61" s="146" t="str">
        <f>IF(K60="","",K60)</f>
        <v>Version 5.0</v>
      </c>
      <c r="L61" s="148" t="str">
        <f>IF(L60="","",L60)</f>
        <v>N</v>
      </c>
      <c r="M61" s="177" t="s">
        <v>161</v>
      </c>
      <c r="N61" s="211" t="s">
        <v>195</v>
      </c>
      <c r="O61" s="213">
        <v>8764</v>
      </c>
      <c r="P61" s="212">
        <v>2281</v>
      </c>
      <c r="Q61" s="74">
        <f>(P61/O61)*100</f>
        <v>26.026928343222274</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5" t="s">
        <v>206</v>
      </c>
      <c r="B62" s="176" t="s">
        <v>209</v>
      </c>
      <c r="C62" s="75" t="s">
        <v>211</v>
      </c>
      <c r="D62" s="175" t="s">
        <v>189</v>
      </c>
      <c r="E62" s="166" t="s">
        <v>190</v>
      </c>
      <c r="F62" s="166" t="s">
        <v>191</v>
      </c>
      <c r="G62" s="152" t="s">
        <v>150</v>
      </c>
      <c r="H62" s="151" t="s">
        <v>153</v>
      </c>
      <c r="I62" s="150" t="str">
        <f>IF(I60="","",I60)</f>
        <v>Y</v>
      </c>
      <c r="J62" s="151" t="str">
        <f>IF(J60="","",J60)</f>
        <v/>
      </c>
      <c r="K62" s="150" t="str">
        <f>IF(K60="","",K60)</f>
        <v>Version 5.0</v>
      </c>
      <c r="L62" s="152" t="str">
        <f>IF(L60="","",L60)</f>
        <v>N</v>
      </c>
      <c r="M62" s="178" t="s">
        <v>161</v>
      </c>
      <c r="N62" s="211" t="s">
        <v>195</v>
      </c>
      <c r="O62" s="213">
        <v>8764</v>
      </c>
      <c r="P62" s="212">
        <v>1514</v>
      </c>
      <c r="Q62" s="74">
        <f>(P62/O62)*100</f>
        <v>17.275216795983571</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8" t="s">
        <v>212</v>
      </c>
      <c r="B63" s="112" t="s">
        <v>213</v>
      </c>
      <c r="C63" s="112" t="s">
        <v>214</v>
      </c>
      <c r="D63" s="118" t="s">
        <v>189</v>
      </c>
      <c r="E63" s="110" t="s">
        <v>190</v>
      </c>
      <c r="F63" s="110" t="s">
        <v>191</v>
      </c>
      <c r="G63" s="109" t="s">
        <v>150</v>
      </c>
      <c r="H63" s="153" t="s">
        <v>153</v>
      </c>
      <c r="I63" s="154" t="s">
        <v>153</v>
      </c>
      <c r="J63" s="154"/>
      <c r="K63" s="155" t="s">
        <v>154</v>
      </c>
      <c r="L63" s="156" t="s">
        <v>144</v>
      </c>
      <c r="M63" s="159" t="s">
        <v>161</v>
      </c>
      <c r="N63" s="116" t="s">
        <v>130</v>
      </c>
      <c r="O63" s="114" t="s">
        <v>130</v>
      </c>
      <c r="P63" s="116" t="s">
        <v>130</v>
      </c>
      <c r="Q63" s="116" t="s">
        <v>130</v>
      </c>
      <c r="R63" s="114" t="s">
        <v>130</v>
      </c>
      <c r="S63" s="116" t="s">
        <v>130</v>
      </c>
      <c r="T63" s="116" t="s">
        <v>130</v>
      </c>
      <c r="U63" s="114" t="s">
        <v>130</v>
      </c>
      <c r="V63" s="116" t="s">
        <v>130</v>
      </c>
      <c r="W63" s="116" t="s">
        <v>130</v>
      </c>
      <c r="X63" s="114" t="s">
        <v>130</v>
      </c>
      <c r="Y63" s="116" t="s">
        <v>130</v>
      </c>
      <c r="Z63" s="116" t="s">
        <v>130</v>
      </c>
      <c r="AA63" s="114" t="s">
        <v>130</v>
      </c>
      <c r="AB63" s="116" t="s">
        <v>130</v>
      </c>
      <c r="AC63" s="116" t="s">
        <v>130</v>
      </c>
      <c r="AD63" s="114" t="s">
        <v>130</v>
      </c>
      <c r="AE63" s="116" t="s">
        <v>130</v>
      </c>
      <c r="AF63" s="116" t="s">
        <v>130</v>
      </c>
      <c r="AG63" s="114" t="s">
        <v>130</v>
      </c>
      <c r="AH63" s="116" t="s">
        <v>130</v>
      </c>
      <c r="AI63" s="116" t="s">
        <v>130</v>
      </c>
      <c r="AJ63" s="114" t="s">
        <v>130</v>
      </c>
      <c r="AK63" s="116" t="s">
        <v>130</v>
      </c>
      <c r="AL63" s="116" t="s">
        <v>130</v>
      </c>
      <c r="AM63" s="114" t="s">
        <v>130</v>
      </c>
      <c r="AN63" s="116" t="s">
        <v>130</v>
      </c>
      <c r="AO63" s="116" t="s">
        <v>130</v>
      </c>
      <c r="AP63" s="114" t="s">
        <v>130</v>
      </c>
      <c r="AQ63" s="116" t="s">
        <v>130</v>
      </c>
      <c r="AR63" s="116" t="s">
        <v>130</v>
      </c>
      <c r="AS63" s="114" t="s">
        <v>130</v>
      </c>
      <c r="AT63" s="116" t="s">
        <v>130</v>
      </c>
      <c r="AU63" s="116" t="s">
        <v>130</v>
      </c>
      <c r="AV63" s="114" t="s">
        <v>130</v>
      </c>
      <c r="AW63" s="116" t="s">
        <v>130</v>
      </c>
      <c r="AX63" s="116" t="s">
        <v>130</v>
      </c>
      <c r="AY63" s="114" t="s">
        <v>130</v>
      </c>
      <c r="AZ63" s="116" t="s">
        <v>130</v>
      </c>
      <c r="BA63" s="116" t="s">
        <v>130</v>
      </c>
      <c r="BB63" s="114" t="s">
        <v>130</v>
      </c>
      <c r="BC63" s="116" t="s">
        <v>130</v>
      </c>
      <c r="BD63" s="116" t="s">
        <v>130</v>
      </c>
      <c r="BE63" s="114" t="s">
        <v>130</v>
      </c>
      <c r="BF63" s="116" t="s">
        <v>130</v>
      </c>
      <c r="BG63" s="116" t="s">
        <v>130</v>
      </c>
      <c r="BH63" s="114" t="s">
        <v>130</v>
      </c>
      <c r="BI63" s="116" t="s">
        <v>130</v>
      </c>
      <c r="BJ63" s="117" t="s">
        <v>130</v>
      </c>
      <c r="BK63" s="114" t="s">
        <v>130</v>
      </c>
      <c r="BL63" s="116" t="s">
        <v>130</v>
      </c>
      <c r="BM63" s="117" t="s">
        <v>130</v>
      </c>
      <c r="BN63" s="114" t="s">
        <v>130</v>
      </c>
      <c r="BO63" s="116" t="s">
        <v>130</v>
      </c>
      <c r="BP63" s="117" t="s">
        <v>130</v>
      </c>
      <c r="BQ63" s="114" t="s">
        <v>130</v>
      </c>
      <c r="BR63" s="116" t="s">
        <v>130</v>
      </c>
      <c r="BS63" s="117" t="s">
        <v>130</v>
      </c>
      <c r="BT63" s="114" t="s">
        <v>130</v>
      </c>
      <c r="BU63" s="116" t="s">
        <v>130</v>
      </c>
      <c r="BV63" s="117" t="s">
        <v>130</v>
      </c>
      <c r="BW63" s="114" t="s">
        <v>130</v>
      </c>
      <c r="BX63" s="116" t="s">
        <v>130</v>
      </c>
      <c r="BY63" s="117" t="s">
        <v>130</v>
      </c>
    </row>
    <row r="64" spans="1:77" s="35" customFormat="1" ht="27.6" customHeight="1" x14ac:dyDescent="0.3">
      <c r="A64" s="82" t="s">
        <v>212</v>
      </c>
      <c r="B64" s="97" t="s">
        <v>215</v>
      </c>
      <c r="C64" s="75" t="s">
        <v>216</v>
      </c>
      <c r="D64" s="82" t="s">
        <v>189</v>
      </c>
      <c r="E64" s="79" t="s">
        <v>190</v>
      </c>
      <c r="F64" s="79" t="s">
        <v>191</v>
      </c>
      <c r="G64" s="78" t="s">
        <v>150</v>
      </c>
      <c r="H64" s="146" t="s">
        <v>153</v>
      </c>
      <c r="I64" s="146" t="str">
        <f>IF(I63="","",I63)</f>
        <v>Y</v>
      </c>
      <c r="J64" s="146" t="str">
        <f>IF(J63="","",J63)</f>
        <v/>
      </c>
      <c r="K64" s="146" t="str">
        <f>IF(K63="","",K63)</f>
        <v>Version 5.0</v>
      </c>
      <c r="L64" s="148" t="str">
        <f>IF(L63="","",L63)</f>
        <v>N</v>
      </c>
      <c r="M64" s="160" t="s">
        <v>161</v>
      </c>
      <c r="N64" s="211" t="s">
        <v>195</v>
      </c>
      <c r="O64" s="213">
        <v>8614</v>
      </c>
      <c r="P64" s="212">
        <v>4555</v>
      </c>
      <c r="Q64" s="74">
        <f>(P64/O64)*100</f>
        <v>52.879034130485259</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thickBot="1" x14ac:dyDescent="0.35">
      <c r="A65" s="82" t="s">
        <v>212</v>
      </c>
      <c r="B65" s="97" t="s">
        <v>215</v>
      </c>
      <c r="C65" s="75" t="s">
        <v>217</v>
      </c>
      <c r="D65" s="82" t="s">
        <v>189</v>
      </c>
      <c r="E65" s="161" t="s">
        <v>190</v>
      </c>
      <c r="F65" s="79" t="s">
        <v>191</v>
      </c>
      <c r="G65" s="78" t="s">
        <v>150</v>
      </c>
      <c r="H65" s="150" t="s">
        <v>153</v>
      </c>
      <c r="I65" s="150" t="str">
        <f>IF(I63="","",I63)</f>
        <v>Y</v>
      </c>
      <c r="J65" s="150" t="str">
        <f>IF(J63="","",J63)</f>
        <v/>
      </c>
      <c r="K65" s="150" t="str">
        <f>IF(K63="","",K63)</f>
        <v>Version 5.0</v>
      </c>
      <c r="L65" s="152" t="str">
        <f>IF(L63="","",L63)</f>
        <v>N</v>
      </c>
      <c r="M65" s="161" t="s">
        <v>161</v>
      </c>
      <c r="N65" s="211" t="s">
        <v>195</v>
      </c>
      <c r="O65" s="213">
        <v>8614</v>
      </c>
      <c r="P65" s="212">
        <v>3247</v>
      </c>
      <c r="Q65" s="74">
        <f>(P65/O65)*100</f>
        <v>37.694450893893659</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thickTop="1" thickBot="1" x14ac:dyDescent="0.35">
      <c r="A66" s="109">
        <v>18</v>
      </c>
      <c r="B66" s="110" t="s">
        <v>218</v>
      </c>
      <c r="C66" s="110" t="s">
        <v>219</v>
      </c>
      <c r="D66" s="109" t="s">
        <v>220</v>
      </c>
      <c r="E66" s="110" t="s">
        <v>190</v>
      </c>
      <c r="F66" s="110" t="s">
        <v>191</v>
      </c>
      <c r="G66" s="109" t="s">
        <v>150</v>
      </c>
      <c r="H66" s="110" t="s">
        <v>153</v>
      </c>
      <c r="I66" s="109" t="s">
        <v>153</v>
      </c>
      <c r="J66" s="109"/>
      <c r="K66" s="111" t="s">
        <v>154</v>
      </c>
      <c r="L66" s="111" t="s">
        <v>144</v>
      </c>
      <c r="M66" s="112" t="s">
        <v>161</v>
      </c>
      <c r="N66" s="115" t="s">
        <v>195</v>
      </c>
      <c r="O66" s="214">
        <v>20278</v>
      </c>
      <c r="P66" s="215">
        <v>1503</v>
      </c>
      <c r="Q66" s="110">
        <f>(P66)/(O66)*100</f>
        <v>7.4119735674129608</v>
      </c>
      <c r="R66" s="114" t="s">
        <v>130</v>
      </c>
      <c r="S66" s="116" t="s">
        <v>130</v>
      </c>
      <c r="T66" s="116" t="s">
        <v>130</v>
      </c>
      <c r="U66" s="114" t="s">
        <v>130</v>
      </c>
      <c r="V66" s="116" t="s">
        <v>130</v>
      </c>
      <c r="W66" s="116" t="s">
        <v>130</v>
      </c>
      <c r="X66" s="114" t="s">
        <v>130</v>
      </c>
      <c r="Y66" s="116" t="s">
        <v>130</v>
      </c>
      <c r="Z66" s="116" t="s">
        <v>130</v>
      </c>
      <c r="AA66" s="114" t="s">
        <v>130</v>
      </c>
      <c r="AB66" s="116" t="s">
        <v>130</v>
      </c>
      <c r="AC66" s="116" t="s">
        <v>130</v>
      </c>
      <c r="AD66" s="114" t="s">
        <v>130</v>
      </c>
      <c r="AE66" s="116" t="s">
        <v>130</v>
      </c>
      <c r="AF66" s="116" t="s">
        <v>130</v>
      </c>
      <c r="AG66" s="114" t="s">
        <v>130</v>
      </c>
      <c r="AH66" s="116" t="s">
        <v>130</v>
      </c>
      <c r="AI66" s="116" t="s">
        <v>130</v>
      </c>
      <c r="AJ66" s="114" t="s">
        <v>130</v>
      </c>
      <c r="AK66" s="116" t="s">
        <v>130</v>
      </c>
      <c r="AL66" s="116" t="s">
        <v>130</v>
      </c>
      <c r="AM66" s="114" t="s">
        <v>130</v>
      </c>
      <c r="AN66" s="116" t="s">
        <v>130</v>
      </c>
      <c r="AO66" s="116" t="s">
        <v>130</v>
      </c>
      <c r="AP66" s="114" t="s">
        <v>130</v>
      </c>
      <c r="AQ66" s="116" t="s">
        <v>130</v>
      </c>
      <c r="AR66" s="116" t="s">
        <v>130</v>
      </c>
      <c r="AS66" s="114" t="s">
        <v>130</v>
      </c>
      <c r="AT66" s="116" t="s">
        <v>130</v>
      </c>
      <c r="AU66" s="116" t="s">
        <v>130</v>
      </c>
      <c r="AV66" s="114" t="s">
        <v>130</v>
      </c>
      <c r="AW66" s="116" t="s">
        <v>130</v>
      </c>
      <c r="AX66" s="116" t="s">
        <v>130</v>
      </c>
      <c r="AY66" s="114" t="s">
        <v>130</v>
      </c>
      <c r="AZ66" s="116" t="s">
        <v>130</v>
      </c>
      <c r="BA66" s="116" t="s">
        <v>130</v>
      </c>
      <c r="BB66" s="114" t="s">
        <v>130</v>
      </c>
      <c r="BC66" s="116" t="s">
        <v>130</v>
      </c>
      <c r="BD66" s="116" t="s">
        <v>130</v>
      </c>
      <c r="BE66" s="114" t="s">
        <v>130</v>
      </c>
      <c r="BF66" s="116" t="s">
        <v>130</v>
      </c>
      <c r="BG66" s="116" t="s">
        <v>130</v>
      </c>
      <c r="BH66" s="114" t="s">
        <v>130</v>
      </c>
      <c r="BI66" s="116" t="s">
        <v>130</v>
      </c>
      <c r="BJ66" s="117" t="s">
        <v>130</v>
      </c>
      <c r="BK66" s="114" t="s">
        <v>130</v>
      </c>
      <c r="BL66" s="116" t="s">
        <v>130</v>
      </c>
      <c r="BM66" s="117" t="s">
        <v>130</v>
      </c>
      <c r="BN66" s="114" t="s">
        <v>130</v>
      </c>
      <c r="BO66" s="116" t="s">
        <v>130</v>
      </c>
      <c r="BP66" s="117" t="s">
        <v>130</v>
      </c>
      <c r="BQ66" s="114" t="s">
        <v>130</v>
      </c>
      <c r="BR66" s="116" t="s">
        <v>130</v>
      </c>
      <c r="BS66" s="117" t="s">
        <v>130</v>
      </c>
      <c r="BT66" s="114" t="s">
        <v>130</v>
      </c>
      <c r="BU66" s="116" t="s">
        <v>130</v>
      </c>
      <c r="BV66" s="117" t="s">
        <v>130</v>
      </c>
      <c r="BW66" s="114" t="s">
        <v>130</v>
      </c>
      <c r="BX66" s="116" t="s">
        <v>130</v>
      </c>
      <c r="BY66" s="117" t="s">
        <v>130</v>
      </c>
    </row>
    <row r="67" spans="1:77" s="35" customFormat="1" ht="56.4" customHeight="1" thickTop="1" thickBot="1" x14ac:dyDescent="0.35">
      <c r="A67" s="109">
        <v>19</v>
      </c>
      <c r="B67" s="110" t="s">
        <v>221</v>
      </c>
      <c r="C67" s="110" t="s">
        <v>222</v>
      </c>
      <c r="D67" s="109" t="s">
        <v>220</v>
      </c>
      <c r="E67" s="110" t="s">
        <v>190</v>
      </c>
      <c r="F67" s="110" t="s">
        <v>191</v>
      </c>
      <c r="G67" s="109" t="s">
        <v>150</v>
      </c>
      <c r="H67" s="110" t="s">
        <v>144</v>
      </c>
      <c r="I67" s="109" t="s">
        <v>144</v>
      </c>
      <c r="J67" s="109"/>
      <c r="K67" s="111"/>
      <c r="L67" s="111"/>
      <c r="M67" s="112" t="s">
        <v>161</v>
      </c>
      <c r="N67" s="115"/>
      <c r="O67" s="120"/>
      <c r="P67" s="115"/>
      <c r="Q67" s="110" t="e">
        <f>(P67)/(O67)*100</f>
        <v>#DIV/0!</v>
      </c>
      <c r="R67" s="114" t="s">
        <v>130</v>
      </c>
      <c r="S67" s="116" t="s">
        <v>130</v>
      </c>
      <c r="T67" s="116" t="s">
        <v>130</v>
      </c>
      <c r="U67" s="114" t="s">
        <v>130</v>
      </c>
      <c r="V67" s="116" t="s">
        <v>130</v>
      </c>
      <c r="W67" s="116" t="s">
        <v>130</v>
      </c>
      <c r="X67" s="114" t="s">
        <v>130</v>
      </c>
      <c r="Y67" s="116" t="s">
        <v>130</v>
      </c>
      <c r="Z67" s="116" t="s">
        <v>130</v>
      </c>
      <c r="AA67" s="114" t="s">
        <v>130</v>
      </c>
      <c r="AB67" s="116" t="s">
        <v>130</v>
      </c>
      <c r="AC67" s="116" t="s">
        <v>130</v>
      </c>
      <c r="AD67" s="114" t="s">
        <v>130</v>
      </c>
      <c r="AE67" s="116" t="s">
        <v>130</v>
      </c>
      <c r="AF67" s="116" t="s">
        <v>130</v>
      </c>
      <c r="AG67" s="114" t="s">
        <v>130</v>
      </c>
      <c r="AH67" s="116" t="s">
        <v>130</v>
      </c>
      <c r="AI67" s="116" t="s">
        <v>130</v>
      </c>
      <c r="AJ67" s="114" t="s">
        <v>130</v>
      </c>
      <c r="AK67" s="116" t="s">
        <v>130</v>
      </c>
      <c r="AL67" s="116" t="s">
        <v>130</v>
      </c>
      <c r="AM67" s="114" t="s">
        <v>130</v>
      </c>
      <c r="AN67" s="116" t="s">
        <v>130</v>
      </c>
      <c r="AO67" s="116" t="s">
        <v>130</v>
      </c>
      <c r="AP67" s="114" t="s">
        <v>130</v>
      </c>
      <c r="AQ67" s="116" t="s">
        <v>130</v>
      </c>
      <c r="AR67" s="116" t="s">
        <v>130</v>
      </c>
      <c r="AS67" s="114" t="s">
        <v>130</v>
      </c>
      <c r="AT67" s="116" t="s">
        <v>130</v>
      </c>
      <c r="AU67" s="116" t="s">
        <v>130</v>
      </c>
      <c r="AV67" s="114" t="s">
        <v>130</v>
      </c>
      <c r="AW67" s="116" t="s">
        <v>130</v>
      </c>
      <c r="AX67" s="116" t="s">
        <v>130</v>
      </c>
      <c r="AY67" s="114" t="s">
        <v>130</v>
      </c>
      <c r="AZ67" s="116" t="s">
        <v>130</v>
      </c>
      <c r="BA67" s="116" t="s">
        <v>130</v>
      </c>
      <c r="BB67" s="114" t="s">
        <v>130</v>
      </c>
      <c r="BC67" s="116" t="s">
        <v>130</v>
      </c>
      <c r="BD67" s="116" t="s">
        <v>130</v>
      </c>
      <c r="BE67" s="114" t="s">
        <v>130</v>
      </c>
      <c r="BF67" s="116" t="s">
        <v>130</v>
      </c>
      <c r="BG67" s="116" t="s">
        <v>130</v>
      </c>
      <c r="BH67" s="114" t="s">
        <v>130</v>
      </c>
      <c r="BI67" s="116" t="s">
        <v>130</v>
      </c>
      <c r="BJ67" s="117" t="s">
        <v>130</v>
      </c>
      <c r="BK67" s="114" t="s">
        <v>130</v>
      </c>
      <c r="BL67" s="116" t="s">
        <v>130</v>
      </c>
      <c r="BM67" s="117" t="s">
        <v>130</v>
      </c>
      <c r="BN67" s="114" t="s">
        <v>130</v>
      </c>
      <c r="BO67" s="116" t="s">
        <v>130</v>
      </c>
      <c r="BP67" s="117" t="s">
        <v>130</v>
      </c>
      <c r="BQ67" s="114" t="s">
        <v>130</v>
      </c>
      <c r="BR67" s="116" t="s">
        <v>130</v>
      </c>
      <c r="BS67" s="117" t="s">
        <v>130</v>
      </c>
      <c r="BT67" s="114" t="s">
        <v>130</v>
      </c>
      <c r="BU67" s="116" t="s">
        <v>130</v>
      </c>
      <c r="BV67" s="117" t="s">
        <v>130</v>
      </c>
      <c r="BW67" s="114" t="s">
        <v>130</v>
      </c>
      <c r="BX67" s="116" t="s">
        <v>130</v>
      </c>
      <c r="BY67" s="117" t="s">
        <v>130</v>
      </c>
    </row>
    <row r="68" spans="1:77" s="35" customFormat="1" ht="61.5" customHeight="1" x14ac:dyDescent="0.3">
      <c r="A68" s="109">
        <v>20</v>
      </c>
      <c r="B68" s="112" t="s">
        <v>223</v>
      </c>
      <c r="C68" s="110" t="s">
        <v>224</v>
      </c>
      <c r="D68" s="109" t="s">
        <v>220</v>
      </c>
      <c r="E68" s="110" t="s">
        <v>190</v>
      </c>
      <c r="F68" s="110" t="s">
        <v>191</v>
      </c>
      <c r="G68" s="109" t="s">
        <v>150</v>
      </c>
      <c r="H68" s="110" t="s">
        <v>144</v>
      </c>
      <c r="I68" s="109" t="s">
        <v>144</v>
      </c>
      <c r="J68" s="109"/>
      <c r="K68" s="111"/>
      <c r="L68" s="111"/>
      <c r="M68" s="112" t="s">
        <v>161</v>
      </c>
      <c r="N68" s="115"/>
      <c r="O68" s="120"/>
      <c r="P68" s="115"/>
      <c r="Q68" s="110" t="e">
        <f>(P68)/(O68)*100</f>
        <v>#DIV/0!</v>
      </c>
      <c r="R68" s="114" t="s">
        <v>130</v>
      </c>
      <c r="S68" s="116" t="s">
        <v>130</v>
      </c>
      <c r="T68" s="116" t="s">
        <v>130</v>
      </c>
      <c r="U68" s="114" t="s">
        <v>130</v>
      </c>
      <c r="V68" s="116" t="s">
        <v>130</v>
      </c>
      <c r="W68" s="116" t="s">
        <v>130</v>
      </c>
      <c r="X68" s="114" t="s">
        <v>130</v>
      </c>
      <c r="Y68" s="116" t="s">
        <v>130</v>
      </c>
      <c r="Z68" s="116" t="s">
        <v>130</v>
      </c>
      <c r="AA68" s="114" t="s">
        <v>130</v>
      </c>
      <c r="AB68" s="116" t="s">
        <v>130</v>
      </c>
      <c r="AC68" s="116" t="s">
        <v>130</v>
      </c>
      <c r="AD68" s="114" t="s">
        <v>130</v>
      </c>
      <c r="AE68" s="116" t="s">
        <v>130</v>
      </c>
      <c r="AF68" s="116" t="s">
        <v>130</v>
      </c>
      <c r="AG68" s="114" t="s">
        <v>130</v>
      </c>
      <c r="AH68" s="116" t="s">
        <v>130</v>
      </c>
      <c r="AI68" s="116" t="s">
        <v>130</v>
      </c>
      <c r="AJ68" s="114" t="s">
        <v>130</v>
      </c>
      <c r="AK68" s="116" t="s">
        <v>130</v>
      </c>
      <c r="AL68" s="116" t="s">
        <v>130</v>
      </c>
      <c r="AM68" s="114" t="s">
        <v>130</v>
      </c>
      <c r="AN68" s="116" t="s">
        <v>130</v>
      </c>
      <c r="AO68" s="116" t="s">
        <v>130</v>
      </c>
      <c r="AP68" s="114" t="s">
        <v>130</v>
      </c>
      <c r="AQ68" s="116" t="s">
        <v>130</v>
      </c>
      <c r="AR68" s="116" t="s">
        <v>130</v>
      </c>
      <c r="AS68" s="114" t="s">
        <v>130</v>
      </c>
      <c r="AT68" s="116" t="s">
        <v>130</v>
      </c>
      <c r="AU68" s="116" t="s">
        <v>130</v>
      </c>
      <c r="AV68" s="114" t="s">
        <v>130</v>
      </c>
      <c r="AW68" s="116" t="s">
        <v>130</v>
      </c>
      <c r="AX68" s="116" t="s">
        <v>130</v>
      </c>
      <c r="AY68" s="114" t="s">
        <v>130</v>
      </c>
      <c r="AZ68" s="116" t="s">
        <v>130</v>
      </c>
      <c r="BA68" s="116" t="s">
        <v>130</v>
      </c>
      <c r="BB68" s="114" t="s">
        <v>130</v>
      </c>
      <c r="BC68" s="116" t="s">
        <v>130</v>
      </c>
      <c r="BD68" s="116" t="s">
        <v>130</v>
      </c>
      <c r="BE68" s="114" t="s">
        <v>130</v>
      </c>
      <c r="BF68" s="116" t="s">
        <v>130</v>
      </c>
      <c r="BG68" s="116" t="s">
        <v>130</v>
      </c>
      <c r="BH68" s="114" t="s">
        <v>130</v>
      </c>
      <c r="BI68" s="116" t="s">
        <v>130</v>
      </c>
      <c r="BJ68" s="117" t="s">
        <v>130</v>
      </c>
      <c r="BK68" s="114" t="s">
        <v>130</v>
      </c>
      <c r="BL68" s="116" t="s">
        <v>130</v>
      </c>
      <c r="BM68" s="117" t="s">
        <v>130</v>
      </c>
      <c r="BN68" s="114" t="s">
        <v>130</v>
      </c>
      <c r="BO68" s="116" t="s">
        <v>130</v>
      </c>
      <c r="BP68" s="117" t="s">
        <v>130</v>
      </c>
      <c r="BQ68" s="114" t="s">
        <v>130</v>
      </c>
      <c r="BR68" s="116" t="s">
        <v>130</v>
      </c>
      <c r="BS68" s="117" t="s">
        <v>130</v>
      </c>
      <c r="BT68" s="114" t="s">
        <v>130</v>
      </c>
      <c r="BU68" s="116" t="s">
        <v>130</v>
      </c>
      <c r="BV68" s="117" t="s">
        <v>130</v>
      </c>
      <c r="BW68" s="114" t="s">
        <v>130</v>
      </c>
      <c r="BX68" s="116" t="s">
        <v>130</v>
      </c>
      <c r="BY68" s="117" t="s">
        <v>130</v>
      </c>
    </row>
    <row r="69" spans="1:77" s="35" customFormat="1" ht="56.4" customHeight="1" x14ac:dyDescent="0.3">
      <c r="A69" s="109">
        <v>21</v>
      </c>
      <c r="B69" s="110" t="s">
        <v>225</v>
      </c>
      <c r="C69" s="110" t="s">
        <v>226</v>
      </c>
      <c r="D69" s="109" t="s">
        <v>220</v>
      </c>
      <c r="E69" s="110" t="s">
        <v>190</v>
      </c>
      <c r="F69" s="110" t="s">
        <v>191</v>
      </c>
      <c r="G69" s="109" t="s">
        <v>150</v>
      </c>
      <c r="H69" s="110" t="s">
        <v>153</v>
      </c>
      <c r="I69" s="109" t="s">
        <v>153</v>
      </c>
      <c r="J69" s="109"/>
      <c r="K69" s="111" t="s">
        <v>154</v>
      </c>
      <c r="L69" s="111" t="s">
        <v>144</v>
      </c>
      <c r="M69" s="112" t="s">
        <v>161</v>
      </c>
      <c r="N69" s="115" t="s">
        <v>195</v>
      </c>
      <c r="O69" s="214">
        <v>23680</v>
      </c>
      <c r="P69" s="215">
        <v>3030</v>
      </c>
      <c r="Q69" s="110">
        <f>(P69/O69)*100</f>
        <v>12.795608108108109</v>
      </c>
      <c r="R69" s="114" t="s">
        <v>130</v>
      </c>
      <c r="S69" s="116" t="s">
        <v>130</v>
      </c>
      <c r="T69" s="116" t="s">
        <v>130</v>
      </c>
      <c r="U69" s="114" t="s">
        <v>130</v>
      </c>
      <c r="V69" s="116" t="s">
        <v>130</v>
      </c>
      <c r="W69" s="116" t="s">
        <v>130</v>
      </c>
      <c r="X69" s="114" t="s">
        <v>130</v>
      </c>
      <c r="Y69" s="116" t="s">
        <v>130</v>
      </c>
      <c r="Z69" s="116" t="s">
        <v>130</v>
      </c>
      <c r="AA69" s="114" t="s">
        <v>130</v>
      </c>
      <c r="AB69" s="116" t="s">
        <v>130</v>
      </c>
      <c r="AC69" s="116" t="s">
        <v>130</v>
      </c>
      <c r="AD69" s="114" t="s">
        <v>130</v>
      </c>
      <c r="AE69" s="116" t="s">
        <v>130</v>
      </c>
      <c r="AF69" s="116" t="s">
        <v>130</v>
      </c>
      <c r="AG69" s="114" t="s">
        <v>130</v>
      </c>
      <c r="AH69" s="116" t="s">
        <v>130</v>
      </c>
      <c r="AI69" s="116" t="s">
        <v>130</v>
      </c>
      <c r="AJ69" s="114" t="s">
        <v>130</v>
      </c>
      <c r="AK69" s="116" t="s">
        <v>130</v>
      </c>
      <c r="AL69" s="116" t="s">
        <v>130</v>
      </c>
      <c r="AM69" s="114" t="s">
        <v>130</v>
      </c>
      <c r="AN69" s="116" t="s">
        <v>130</v>
      </c>
      <c r="AO69" s="116" t="s">
        <v>130</v>
      </c>
      <c r="AP69" s="114" t="s">
        <v>130</v>
      </c>
      <c r="AQ69" s="116" t="s">
        <v>130</v>
      </c>
      <c r="AR69" s="116" t="s">
        <v>130</v>
      </c>
      <c r="AS69" s="114" t="s">
        <v>130</v>
      </c>
      <c r="AT69" s="116" t="s">
        <v>130</v>
      </c>
      <c r="AU69" s="116" t="s">
        <v>130</v>
      </c>
      <c r="AV69" s="114" t="s">
        <v>130</v>
      </c>
      <c r="AW69" s="116" t="s">
        <v>130</v>
      </c>
      <c r="AX69" s="116" t="s">
        <v>130</v>
      </c>
      <c r="AY69" s="114" t="s">
        <v>130</v>
      </c>
      <c r="AZ69" s="116" t="s">
        <v>130</v>
      </c>
      <c r="BA69" s="116" t="s">
        <v>130</v>
      </c>
      <c r="BB69" s="114" t="s">
        <v>130</v>
      </c>
      <c r="BC69" s="116" t="s">
        <v>130</v>
      </c>
      <c r="BD69" s="116" t="s">
        <v>130</v>
      </c>
      <c r="BE69" s="114" t="s">
        <v>130</v>
      </c>
      <c r="BF69" s="116" t="s">
        <v>130</v>
      </c>
      <c r="BG69" s="116" t="s">
        <v>130</v>
      </c>
      <c r="BH69" s="114" t="s">
        <v>130</v>
      </c>
      <c r="BI69" s="116" t="s">
        <v>130</v>
      </c>
      <c r="BJ69" s="117" t="s">
        <v>130</v>
      </c>
      <c r="BK69" s="114" t="s">
        <v>130</v>
      </c>
      <c r="BL69" s="116" t="s">
        <v>130</v>
      </c>
      <c r="BM69" s="117" t="s">
        <v>130</v>
      </c>
      <c r="BN69" s="114" t="s">
        <v>130</v>
      </c>
      <c r="BO69" s="116" t="s">
        <v>130</v>
      </c>
      <c r="BP69" s="117" t="s">
        <v>130</v>
      </c>
      <c r="BQ69" s="114" t="s">
        <v>130</v>
      </c>
      <c r="BR69" s="116" t="s">
        <v>130</v>
      </c>
      <c r="BS69" s="117" t="s">
        <v>130</v>
      </c>
      <c r="BT69" s="114" t="s">
        <v>130</v>
      </c>
      <c r="BU69" s="116" t="s">
        <v>130</v>
      </c>
      <c r="BV69" s="117" t="s">
        <v>130</v>
      </c>
      <c r="BW69" s="114" t="s">
        <v>130</v>
      </c>
      <c r="BX69" s="116" t="s">
        <v>130</v>
      </c>
      <c r="BY69" s="117" t="s">
        <v>130</v>
      </c>
    </row>
    <row r="70" spans="1:77" s="35" customFormat="1" ht="56.4" customHeight="1" x14ac:dyDescent="0.3">
      <c r="A70" s="109">
        <v>22</v>
      </c>
      <c r="B70" s="110" t="s">
        <v>227</v>
      </c>
      <c r="C70" s="110" t="s">
        <v>228</v>
      </c>
      <c r="D70" s="109" t="s">
        <v>167</v>
      </c>
      <c r="E70" s="110" t="s">
        <v>190</v>
      </c>
      <c r="F70" s="110" t="s">
        <v>191</v>
      </c>
      <c r="G70" s="109" t="s">
        <v>150</v>
      </c>
      <c r="H70" s="110" t="s">
        <v>153</v>
      </c>
      <c r="I70" s="109" t="s">
        <v>153</v>
      </c>
      <c r="J70" s="109"/>
      <c r="K70" s="111" t="s">
        <v>154</v>
      </c>
      <c r="L70" s="111" t="s">
        <v>144</v>
      </c>
      <c r="M70" s="112" t="s">
        <v>161</v>
      </c>
      <c r="N70" s="115" t="s">
        <v>195</v>
      </c>
      <c r="O70" s="214">
        <v>24194</v>
      </c>
      <c r="P70" s="215">
        <v>5912</v>
      </c>
      <c r="Q70" s="110">
        <f>(P70/O70)*100</f>
        <v>24.435810531536745</v>
      </c>
      <c r="R70" s="114" t="s">
        <v>130</v>
      </c>
      <c r="S70" s="116" t="s">
        <v>130</v>
      </c>
      <c r="T70" s="116" t="s">
        <v>130</v>
      </c>
      <c r="U70" s="114" t="s">
        <v>130</v>
      </c>
      <c r="V70" s="116" t="s">
        <v>130</v>
      </c>
      <c r="W70" s="116" t="s">
        <v>130</v>
      </c>
      <c r="X70" s="114" t="s">
        <v>130</v>
      </c>
      <c r="Y70" s="116" t="s">
        <v>130</v>
      </c>
      <c r="Z70" s="116" t="s">
        <v>130</v>
      </c>
      <c r="AA70" s="114" t="s">
        <v>130</v>
      </c>
      <c r="AB70" s="116" t="s">
        <v>130</v>
      </c>
      <c r="AC70" s="116" t="s">
        <v>130</v>
      </c>
      <c r="AD70" s="114" t="s">
        <v>130</v>
      </c>
      <c r="AE70" s="116" t="s">
        <v>130</v>
      </c>
      <c r="AF70" s="116" t="s">
        <v>130</v>
      </c>
      <c r="AG70" s="114" t="s">
        <v>130</v>
      </c>
      <c r="AH70" s="116" t="s">
        <v>130</v>
      </c>
      <c r="AI70" s="116" t="s">
        <v>130</v>
      </c>
      <c r="AJ70" s="114" t="s">
        <v>130</v>
      </c>
      <c r="AK70" s="116" t="s">
        <v>130</v>
      </c>
      <c r="AL70" s="116" t="s">
        <v>130</v>
      </c>
      <c r="AM70" s="114" t="s">
        <v>130</v>
      </c>
      <c r="AN70" s="116" t="s">
        <v>130</v>
      </c>
      <c r="AO70" s="116" t="s">
        <v>130</v>
      </c>
      <c r="AP70" s="114" t="s">
        <v>130</v>
      </c>
      <c r="AQ70" s="116" t="s">
        <v>130</v>
      </c>
      <c r="AR70" s="116" t="s">
        <v>130</v>
      </c>
      <c r="AS70" s="114" t="s">
        <v>130</v>
      </c>
      <c r="AT70" s="116" t="s">
        <v>130</v>
      </c>
      <c r="AU70" s="116" t="s">
        <v>130</v>
      </c>
      <c r="AV70" s="114" t="s">
        <v>130</v>
      </c>
      <c r="AW70" s="116" t="s">
        <v>130</v>
      </c>
      <c r="AX70" s="116" t="s">
        <v>130</v>
      </c>
      <c r="AY70" s="114" t="s">
        <v>130</v>
      </c>
      <c r="AZ70" s="116" t="s">
        <v>130</v>
      </c>
      <c r="BA70" s="116" t="s">
        <v>130</v>
      </c>
      <c r="BB70" s="114" t="s">
        <v>130</v>
      </c>
      <c r="BC70" s="116" t="s">
        <v>130</v>
      </c>
      <c r="BD70" s="116" t="s">
        <v>130</v>
      </c>
      <c r="BE70" s="114" t="s">
        <v>130</v>
      </c>
      <c r="BF70" s="116" t="s">
        <v>130</v>
      </c>
      <c r="BG70" s="116" t="s">
        <v>130</v>
      </c>
      <c r="BH70" s="114" t="s">
        <v>130</v>
      </c>
      <c r="BI70" s="116" t="s">
        <v>130</v>
      </c>
      <c r="BJ70" s="117" t="s">
        <v>130</v>
      </c>
      <c r="BK70" s="114" t="s">
        <v>130</v>
      </c>
      <c r="BL70" s="116" t="s">
        <v>130</v>
      </c>
      <c r="BM70" s="117" t="s">
        <v>130</v>
      </c>
      <c r="BN70" s="114" t="s">
        <v>130</v>
      </c>
      <c r="BO70" s="116" t="s">
        <v>130</v>
      </c>
      <c r="BP70" s="117" t="s">
        <v>130</v>
      </c>
      <c r="BQ70" s="114" t="s">
        <v>130</v>
      </c>
      <c r="BR70" s="116" t="s">
        <v>130</v>
      </c>
      <c r="BS70" s="117" t="s">
        <v>130</v>
      </c>
      <c r="BT70" s="114" t="s">
        <v>130</v>
      </c>
      <c r="BU70" s="116" t="s">
        <v>130</v>
      </c>
      <c r="BV70" s="117" t="s">
        <v>130</v>
      </c>
      <c r="BW70" s="114" t="s">
        <v>130</v>
      </c>
      <c r="BX70" s="116" t="s">
        <v>130</v>
      </c>
      <c r="BY70" s="117" t="s">
        <v>130</v>
      </c>
    </row>
    <row r="71" spans="1:77" s="35" customFormat="1" ht="42" customHeight="1" x14ac:dyDescent="0.3">
      <c r="A71" s="109">
        <v>23</v>
      </c>
      <c r="B71" s="110" t="s">
        <v>229</v>
      </c>
      <c r="C71" s="110" t="s">
        <v>230</v>
      </c>
      <c r="D71" s="109" t="s">
        <v>220</v>
      </c>
      <c r="E71" s="109" t="s">
        <v>141</v>
      </c>
      <c r="F71" s="110" t="s">
        <v>142</v>
      </c>
      <c r="G71" s="109" t="s">
        <v>150</v>
      </c>
      <c r="H71" s="153" t="s">
        <v>153</v>
      </c>
      <c r="I71" s="154" t="s">
        <v>153</v>
      </c>
      <c r="J71" s="154"/>
      <c r="K71" s="155" t="s">
        <v>154</v>
      </c>
      <c r="L71" s="156" t="s">
        <v>153</v>
      </c>
      <c r="M71" s="112" t="s">
        <v>145</v>
      </c>
      <c r="N71" s="112" t="s">
        <v>155</v>
      </c>
      <c r="O71" s="206">
        <v>2483852</v>
      </c>
      <c r="P71" s="110">
        <v>3829</v>
      </c>
      <c r="Q71" s="110">
        <f t="shared" ref="Q71:Q76" si="1">(P71/O71)*1000</f>
        <v>1.5415572264370019</v>
      </c>
      <c r="R71" s="206">
        <v>1329592</v>
      </c>
      <c r="S71" s="110">
        <v>260</v>
      </c>
      <c r="T71" s="110">
        <f t="shared" ref="T71:T76" si="2">(S71/R71)*1000</f>
        <v>0.19554870967936028</v>
      </c>
      <c r="U71" s="206">
        <v>994499</v>
      </c>
      <c r="V71" s="110">
        <v>3403</v>
      </c>
      <c r="W71" s="110">
        <f t="shared" ref="W71:W76" si="3">(V71/U71)*1000</f>
        <v>3.4218234508028664</v>
      </c>
      <c r="X71" s="206">
        <v>159761</v>
      </c>
      <c r="Y71" s="110">
        <v>166</v>
      </c>
      <c r="Z71" s="110">
        <f t="shared" ref="Z71:Z76" si="4">(Y71/X71)*1000</f>
        <v>1.0390520840505506</v>
      </c>
      <c r="AA71" s="114" t="s">
        <v>130</v>
      </c>
      <c r="AB71" s="116" t="s">
        <v>130</v>
      </c>
      <c r="AC71" s="116" t="s">
        <v>130</v>
      </c>
      <c r="AD71" s="114" t="s">
        <v>130</v>
      </c>
      <c r="AE71" s="116" t="s">
        <v>130</v>
      </c>
      <c r="AF71" s="116" t="s">
        <v>130</v>
      </c>
      <c r="AG71" s="114" t="s">
        <v>130</v>
      </c>
      <c r="AH71" s="116" t="s">
        <v>130</v>
      </c>
      <c r="AI71" s="116" t="s">
        <v>130</v>
      </c>
      <c r="AJ71" s="114" t="s">
        <v>130</v>
      </c>
      <c r="AK71" s="116" t="s">
        <v>130</v>
      </c>
      <c r="AL71" s="116" t="s">
        <v>130</v>
      </c>
      <c r="AM71" s="114" t="s">
        <v>130</v>
      </c>
      <c r="AN71" s="116" t="s">
        <v>130</v>
      </c>
      <c r="AO71" s="116" t="s">
        <v>130</v>
      </c>
      <c r="AP71" s="114" t="s">
        <v>130</v>
      </c>
      <c r="AQ71" s="116" t="s">
        <v>130</v>
      </c>
      <c r="AR71" s="116" t="s">
        <v>130</v>
      </c>
      <c r="AS71" s="206">
        <v>38886</v>
      </c>
      <c r="AT71" s="110">
        <v>1132</v>
      </c>
      <c r="AU71" s="110">
        <f t="shared" ref="AU71:AU76" si="5">(AT71/AS71)*1000</f>
        <v>29.110733940235558</v>
      </c>
      <c r="AV71" s="120"/>
      <c r="AW71" s="115"/>
      <c r="AX71" s="110" t="e">
        <f t="shared" ref="AX71:AX76" si="6">(AW71/AV71)*1000</f>
        <v>#DIV/0!</v>
      </c>
      <c r="AY71" s="120"/>
      <c r="AZ71" s="115"/>
      <c r="BA71" s="110" t="e">
        <f t="shared" ref="BA71:BA76" si="7">(AZ71/AY71)*1000</f>
        <v>#DIV/0!</v>
      </c>
      <c r="BB71" s="120"/>
      <c r="BC71" s="115"/>
      <c r="BD71" s="110" t="e">
        <f t="shared" ref="BD71:BD76" si="8">(BC71/BB71)*1000</f>
        <v>#DIV/0!</v>
      </c>
      <c r="BE71" s="120"/>
      <c r="BF71" s="115"/>
      <c r="BG71" s="110" t="e">
        <f t="shared" ref="BG71:BG76" si="9">(BF71/BE71)*1000</f>
        <v>#DIV/0!</v>
      </c>
      <c r="BH71" s="120"/>
      <c r="BI71" s="115"/>
      <c r="BJ71" s="121" t="e">
        <f t="shared" ref="BJ71:BJ76" si="10">(BI71/BH71)*1000</f>
        <v>#DIV/0!</v>
      </c>
      <c r="BK71" s="120"/>
      <c r="BL71" s="115"/>
      <c r="BM71" s="121" t="e">
        <f t="shared" ref="BM71:BM76" si="11">(BL71/BK71)*1000</f>
        <v>#DIV/0!</v>
      </c>
      <c r="BN71" s="120"/>
      <c r="BO71" s="115"/>
      <c r="BP71" s="121" t="e">
        <f t="shared" ref="BP71:BP76" si="12">(BO71/BN71)*1000</f>
        <v>#DIV/0!</v>
      </c>
      <c r="BQ71" s="120"/>
      <c r="BR71" s="115"/>
      <c r="BS71" s="121" t="e">
        <f t="shared" ref="BS71:BS76" si="13">(BR71/BQ71)*1000</f>
        <v>#DIV/0!</v>
      </c>
      <c r="BT71" s="120"/>
      <c r="BU71" s="115"/>
      <c r="BV71" s="121" t="e">
        <f t="shared" ref="BV71:BV76" si="14">(BU71/BT71)*1000</f>
        <v>#DIV/0!</v>
      </c>
      <c r="BW71" s="120"/>
      <c r="BX71" s="115"/>
      <c r="BY71" s="121" t="e">
        <f t="shared" ref="BY71:BY76" si="15">(BX71/BW71)*1000</f>
        <v>#DIV/0!</v>
      </c>
    </row>
    <row r="72" spans="1:77" s="35" customFormat="1" ht="13.8" x14ac:dyDescent="0.3">
      <c r="A72" s="78">
        <v>23</v>
      </c>
      <c r="B72" s="79" t="s">
        <v>229</v>
      </c>
      <c r="C72" s="79" t="s">
        <v>230</v>
      </c>
      <c r="D72" s="78" t="s">
        <v>220</v>
      </c>
      <c r="E72" s="78" t="s">
        <v>141</v>
      </c>
      <c r="F72" s="79" t="s">
        <v>142</v>
      </c>
      <c r="G72" s="78" t="s">
        <v>150</v>
      </c>
      <c r="H72" s="146" t="s">
        <v>153</v>
      </c>
      <c r="I72" s="146" t="str">
        <f>IF(I71="","",I71)</f>
        <v>Y</v>
      </c>
      <c r="J72" s="146" t="str">
        <f>IF(J71="","",J71)</f>
        <v/>
      </c>
      <c r="K72" s="146" t="str">
        <f>IF(K71="","",K71)</f>
        <v>Version 5.0</v>
      </c>
      <c r="L72" s="148" t="str">
        <f>IF(L71="","",L71)</f>
        <v>Y</v>
      </c>
      <c r="M72" s="75" t="s">
        <v>146</v>
      </c>
      <c r="N72" s="75" t="s">
        <v>156</v>
      </c>
      <c r="O72" s="224">
        <v>2434445</v>
      </c>
      <c r="P72" s="74">
        <v>3598</v>
      </c>
      <c r="Q72" s="74">
        <f t="shared" si="1"/>
        <v>1.4779549342868703</v>
      </c>
      <c r="R72" s="224">
        <v>1312063</v>
      </c>
      <c r="S72" s="74">
        <v>156</v>
      </c>
      <c r="T72" s="74">
        <f t="shared" si="2"/>
        <v>0.11889672980641935</v>
      </c>
      <c r="U72" s="224">
        <v>963524</v>
      </c>
      <c r="V72" s="74">
        <v>3247</v>
      </c>
      <c r="W72" s="74">
        <f t="shared" si="3"/>
        <v>3.3699212474209257</v>
      </c>
      <c r="X72" s="74">
        <v>158858</v>
      </c>
      <c r="Y72" s="74">
        <v>195</v>
      </c>
      <c r="Z72" s="74">
        <f t="shared" si="4"/>
        <v>1.2275113623487641</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24">
        <v>38952</v>
      </c>
      <c r="AT72" s="74">
        <v>1003</v>
      </c>
      <c r="AU72" s="74">
        <f t="shared" si="5"/>
        <v>25.749640583281991</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x14ac:dyDescent="0.3">
      <c r="A73" s="78">
        <v>23</v>
      </c>
      <c r="B73" s="79" t="s">
        <v>229</v>
      </c>
      <c r="C73" s="79" t="s">
        <v>230</v>
      </c>
      <c r="D73" s="78" t="s">
        <v>220</v>
      </c>
      <c r="E73" s="78" t="s">
        <v>141</v>
      </c>
      <c r="F73" s="79" t="s">
        <v>142</v>
      </c>
      <c r="G73" s="78" t="s">
        <v>150</v>
      </c>
      <c r="H73" s="150" t="s">
        <v>153</v>
      </c>
      <c r="I73" s="150" t="str">
        <f>IF(I71="","",I71)</f>
        <v>Y</v>
      </c>
      <c r="J73" s="150" t="str">
        <f>IF(J71="","",J71)</f>
        <v/>
      </c>
      <c r="K73" s="150" t="str">
        <f>IF(K71="","",K71)</f>
        <v>Version 5.0</v>
      </c>
      <c r="L73" s="152" t="str">
        <f>IF(L71="","",L71)</f>
        <v>Y</v>
      </c>
      <c r="M73" s="75" t="s">
        <v>147</v>
      </c>
      <c r="N73" s="75" t="s">
        <v>157</v>
      </c>
      <c r="O73" s="224">
        <v>2413446</v>
      </c>
      <c r="P73" s="74">
        <v>3669</v>
      </c>
      <c r="Q73" s="74">
        <f t="shared" si="1"/>
        <v>1.5202328952046162</v>
      </c>
      <c r="R73" s="224">
        <v>1305476</v>
      </c>
      <c r="S73" s="74">
        <v>168</v>
      </c>
      <c r="T73" s="74">
        <f t="shared" si="2"/>
        <v>0.12868869285992235</v>
      </c>
      <c r="U73" s="224">
        <v>949160</v>
      </c>
      <c r="V73" s="74">
        <v>3299</v>
      </c>
      <c r="W73" s="74">
        <f t="shared" si="3"/>
        <v>3.4757048337477348</v>
      </c>
      <c r="X73" s="74">
        <v>158810</v>
      </c>
      <c r="Y73" s="74">
        <v>202</v>
      </c>
      <c r="Z73" s="74">
        <f t="shared" si="4"/>
        <v>1.2719602040173794</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24">
        <v>38137</v>
      </c>
      <c r="AT73" s="74">
        <v>1059</v>
      </c>
      <c r="AU73" s="74">
        <f t="shared" si="5"/>
        <v>27.768308991268324</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x14ac:dyDescent="0.3">
      <c r="A74" s="154">
        <v>24</v>
      </c>
      <c r="B74" s="153" t="s">
        <v>231</v>
      </c>
      <c r="C74" s="153" t="s">
        <v>232</v>
      </c>
      <c r="D74" s="154" t="s">
        <v>233</v>
      </c>
      <c r="E74" s="154" t="s">
        <v>141</v>
      </c>
      <c r="F74" s="153" t="s">
        <v>142</v>
      </c>
      <c r="G74" s="169" t="s">
        <v>150</v>
      </c>
      <c r="H74" s="153" t="s">
        <v>153</v>
      </c>
      <c r="I74" s="154" t="s">
        <v>153</v>
      </c>
      <c r="J74" s="154"/>
      <c r="K74" s="155" t="s">
        <v>154</v>
      </c>
      <c r="L74" s="156" t="s">
        <v>153</v>
      </c>
      <c r="M74" s="112" t="s">
        <v>145</v>
      </c>
      <c r="N74" s="112" t="s">
        <v>155</v>
      </c>
      <c r="O74" s="206">
        <v>2483852</v>
      </c>
      <c r="P74" s="110">
        <v>2573</v>
      </c>
      <c r="Q74" s="110">
        <f t="shared" si="1"/>
        <v>1.0358910273236892</v>
      </c>
      <c r="R74" s="206">
        <v>1329592</v>
      </c>
      <c r="S74" s="110">
        <v>97</v>
      </c>
      <c r="T74" s="110">
        <f t="shared" si="2"/>
        <v>7.2954710918838261E-2</v>
      </c>
      <c r="U74" s="206">
        <v>994499</v>
      </c>
      <c r="V74" s="110">
        <v>2276</v>
      </c>
      <c r="W74" s="110">
        <f t="shared" si="3"/>
        <v>2.2885895310100861</v>
      </c>
      <c r="X74" s="206">
        <v>159761</v>
      </c>
      <c r="Y74" s="110">
        <v>200</v>
      </c>
      <c r="Z74" s="110">
        <f t="shared" si="4"/>
        <v>1.2518699807837959</v>
      </c>
      <c r="AA74" s="114" t="s">
        <v>130</v>
      </c>
      <c r="AB74" s="116" t="s">
        <v>130</v>
      </c>
      <c r="AC74" s="116" t="s">
        <v>130</v>
      </c>
      <c r="AD74" s="114" t="s">
        <v>130</v>
      </c>
      <c r="AE74" s="116" t="s">
        <v>130</v>
      </c>
      <c r="AF74" s="116" t="s">
        <v>130</v>
      </c>
      <c r="AG74" s="114" t="s">
        <v>130</v>
      </c>
      <c r="AH74" s="116" t="s">
        <v>130</v>
      </c>
      <c r="AI74" s="116" t="s">
        <v>130</v>
      </c>
      <c r="AJ74" s="114" t="s">
        <v>130</v>
      </c>
      <c r="AK74" s="116" t="s">
        <v>130</v>
      </c>
      <c r="AL74" s="116" t="s">
        <v>130</v>
      </c>
      <c r="AM74" s="114" t="s">
        <v>130</v>
      </c>
      <c r="AN74" s="116" t="s">
        <v>130</v>
      </c>
      <c r="AO74" s="116" t="s">
        <v>130</v>
      </c>
      <c r="AP74" s="114" t="s">
        <v>130</v>
      </c>
      <c r="AQ74" s="116" t="s">
        <v>130</v>
      </c>
      <c r="AR74" s="116" t="s">
        <v>130</v>
      </c>
      <c r="AS74" s="206">
        <v>38886</v>
      </c>
      <c r="AT74" s="110">
        <v>902</v>
      </c>
      <c r="AU74" s="110">
        <f t="shared" si="5"/>
        <v>23.196008846371445</v>
      </c>
      <c r="AV74" s="120"/>
      <c r="AW74" s="115"/>
      <c r="AX74" s="110" t="e">
        <f t="shared" si="6"/>
        <v>#DIV/0!</v>
      </c>
      <c r="AY74" s="120"/>
      <c r="AZ74" s="115"/>
      <c r="BA74" s="110" t="e">
        <f t="shared" si="7"/>
        <v>#DIV/0!</v>
      </c>
      <c r="BB74" s="120"/>
      <c r="BC74" s="115"/>
      <c r="BD74" s="110" t="e">
        <f t="shared" si="8"/>
        <v>#DIV/0!</v>
      </c>
      <c r="BE74" s="120"/>
      <c r="BF74" s="115"/>
      <c r="BG74" s="110" t="e">
        <f t="shared" si="9"/>
        <v>#DIV/0!</v>
      </c>
      <c r="BH74" s="120"/>
      <c r="BI74" s="115"/>
      <c r="BJ74" s="121" t="e">
        <f t="shared" si="10"/>
        <v>#DIV/0!</v>
      </c>
      <c r="BK74" s="120"/>
      <c r="BL74" s="115"/>
      <c r="BM74" s="121" t="e">
        <f t="shared" si="11"/>
        <v>#DIV/0!</v>
      </c>
      <c r="BN74" s="120"/>
      <c r="BO74" s="115"/>
      <c r="BP74" s="121" t="e">
        <f t="shared" si="12"/>
        <v>#DIV/0!</v>
      </c>
      <c r="BQ74" s="120"/>
      <c r="BR74" s="115"/>
      <c r="BS74" s="121" t="e">
        <f t="shared" si="13"/>
        <v>#DIV/0!</v>
      </c>
      <c r="BT74" s="120"/>
      <c r="BU74" s="115"/>
      <c r="BV74" s="121" t="e">
        <f t="shared" si="14"/>
        <v>#DIV/0!</v>
      </c>
      <c r="BW74" s="120"/>
      <c r="BX74" s="115"/>
      <c r="BY74" s="121" t="e">
        <f t="shared" si="15"/>
        <v>#DIV/0!</v>
      </c>
    </row>
    <row r="75" spans="1:77" s="35" customFormat="1" ht="13.8" x14ac:dyDescent="0.3">
      <c r="A75" s="146">
        <v>24</v>
      </c>
      <c r="B75" s="163" t="s">
        <v>231</v>
      </c>
      <c r="C75" s="163" t="s">
        <v>232</v>
      </c>
      <c r="D75" s="146" t="s">
        <v>233</v>
      </c>
      <c r="E75" s="146" t="s">
        <v>141</v>
      </c>
      <c r="F75" s="163" t="s">
        <v>142</v>
      </c>
      <c r="G75" s="148" t="s">
        <v>150</v>
      </c>
      <c r="H75" s="147" t="s">
        <v>153</v>
      </c>
      <c r="I75" s="146" t="str">
        <f>IF(I74="","",I74)</f>
        <v>Y</v>
      </c>
      <c r="J75" s="147" t="str">
        <f>IF(J74="","",J74)</f>
        <v/>
      </c>
      <c r="K75" s="146" t="str">
        <f>IF(K74="","",K74)</f>
        <v>Version 5.0</v>
      </c>
      <c r="L75" s="148" t="str">
        <f>IF(L74="","",L74)</f>
        <v>Y</v>
      </c>
      <c r="M75" s="75" t="s">
        <v>146</v>
      </c>
      <c r="N75" s="75" t="s">
        <v>156</v>
      </c>
      <c r="O75" s="224">
        <v>2434445</v>
      </c>
      <c r="P75" s="74">
        <v>2385</v>
      </c>
      <c r="Q75" s="74">
        <f t="shared" si="1"/>
        <v>0.97968941586275304</v>
      </c>
      <c r="R75" s="224">
        <v>1312063</v>
      </c>
      <c r="S75" s="74">
        <v>83</v>
      </c>
      <c r="T75" s="74">
        <f t="shared" si="2"/>
        <v>6.3259157525210302E-2</v>
      </c>
      <c r="U75" s="224">
        <v>963524</v>
      </c>
      <c r="V75" s="74">
        <v>2123</v>
      </c>
      <c r="W75" s="74">
        <f t="shared" si="3"/>
        <v>2.2033701288187943</v>
      </c>
      <c r="X75" s="74">
        <v>158858</v>
      </c>
      <c r="Y75" s="74">
        <v>179</v>
      </c>
      <c r="Z75" s="74">
        <f t="shared" si="4"/>
        <v>1.1267924813355323</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24">
        <v>38952</v>
      </c>
      <c r="AT75" s="74">
        <v>888</v>
      </c>
      <c r="AU75" s="74">
        <f t="shared" si="5"/>
        <v>22.797288971041279</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x14ac:dyDescent="0.3">
      <c r="A76" s="150">
        <v>24</v>
      </c>
      <c r="B76" s="166" t="s">
        <v>231</v>
      </c>
      <c r="C76" s="166" t="s">
        <v>232</v>
      </c>
      <c r="D76" s="150" t="s">
        <v>233</v>
      </c>
      <c r="E76" s="150" t="s">
        <v>141</v>
      </c>
      <c r="F76" s="166" t="s">
        <v>142</v>
      </c>
      <c r="G76" s="152" t="s">
        <v>150</v>
      </c>
      <c r="H76" s="151" t="s">
        <v>153</v>
      </c>
      <c r="I76" s="150" t="str">
        <f>IF(I74="","",I74)</f>
        <v>Y</v>
      </c>
      <c r="J76" s="151" t="str">
        <f>IF(J74="","",J74)</f>
        <v/>
      </c>
      <c r="K76" s="150" t="str">
        <f>IF(K74="","",K74)</f>
        <v>Version 5.0</v>
      </c>
      <c r="L76" s="152" t="str">
        <f>IF(L74="","",L74)</f>
        <v>Y</v>
      </c>
      <c r="M76" s="75" t="s">
        <v>147</v>
      </c>
      <c r="N76" s="75" t="s">
        <v>157</v>
      </c>
      <c r="O76" s="224">
        <v>2413446</v>
      </c>
      <c r="P76" s="74">
        <v>2380</v>
      </c>
      <c r="Q76" s="74">
        <f t="shared" si="1"/>
        <v>0.98614180719187416</v>
      </c>
      <c r="R76" s="224">
        <v>1305476</v>
      </c>
      <c r="S76" s="74">
        <v>73</v>
      </c>
      <c r="T76" s="74">
        <f t="shared" si="2"/>
        <v>5.5918301064132932E-2</v>
      </c>
      <c r="U76" s="224">
        <v>949160</v>
      </c>
      <c r="V76" s="74">
        <v>2121</v>
      </c>
      <c r="W76" s="74">
        <f t="shared" si="3"/>
        <v>2.2346074423700957</v>
      </c>
      <c r="X76" s="74">
        <v>158810</v>
      </c>
      <c r="Y76" s="74">
        <v>186</v>
      </c>
      <c r="Z76" s="74">
        <f t="shared" si="4"/>
        <v>1.1712108809268937</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24">
        <v>38137</v>
      </c>
      <c r="AT76" s="74">
        <v>831</v>
      </c>
      <c r="AU76" s="74">
        <f t="shared" si="5"/>
        <v>21.789862862836614</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x14ac:dyDescent="0.3">
      <c r="A77" s="109">
        <v>25</v>
      </c>
      <c r="B77" s="110" t="s">
        <v>234</v>
      </c>
      <c r="C77" s="110" t="s">
        <v>235</v>
      </c>
      <c r="D77" s="118" t="s">
        <v>189</v>
      </c>
      <c r="E77" s="118" t="s">
        <v>141</v>
      </c>
      <c r="F77" s="112" t="s">
        <v>160</v>
      </c>
      <c r="G77" s="109" t="s">
        <v>150</v>
      </c>
      <c r="H77" s="110" t="s">
        <v>153</v>
      </c>
      <c r="I77" s="109" t="s">
        <v>153</v>
      </c>
      <c r="J77" s="109"/>
      <c r="K77" s="111"/>
      <c r="L77" s="111"/>
      <c r="M77" s="112" t="s">
        <v>161</v>
      </c>
      <c r="N77" s="112"/>
      <c r="O77" s="206"/>
      <c r="P77" s="110"/>
      <c r="Q77" s="110"/>
      <c r="R77" s="114" t="s">
        <v>130</v>
      </c>
      <c r="S77" s="116" t="s">
        <v>130</v>
      </c>
      <c r="T77" s="116" t="s">
        <v>130</v>
      </c>
      <c r="U77" s="114" t="s">
        <v>130</v>
      </c>
      <c r="V77" s="116" t="s">
        <v>130</v>
      </c>
      <c r="W77" s="116" t="s">
        <v>130</v>
      </c>
      <c r="X77" s="114" t="s">
        <v>130</v>
      </c>
      <c r="Y77" s="116" t="s">
        <v>130</v>
      </c>
      <c r="Z77" s="116" t="s">
        <v>130</v>
      </c>
      <c r="AA77" s="114" t="s">
        <v>130</v>
      </c>
      <c r="AB77" s="116" t="s">
        <v>130</v>
      </c>
      <c r="AC77" s="116" t="s">
        <v>130</v>
      </c>
      <c r="AD77" s="114" t="s">
        <v>130</v>
      </c>
      <c r="AE77" s="116" t="s">
        <v>130</v>
      </c>
      <c r="AF77" s="116" t="s">
        <v>130</v>
      </c>
      <c r="AG77" s="114" t="s">
        <v>130</v>
      </c>
      <c r="AH77" s="116" t="s">
        <v>130</v>
      </c>
      <c r="AI77" s="116" t="s">
        <v>130</v>
      </c>
      <c r="AJ77" s="114" t="s">
        <v>130</v>
      </c>
      <c r="AK77" s="116" t="s">
        <v>130</v>
      </c>
      <c r="AL77" s="116" t="s">
        <v>130</v>
      </c>
      <c r="AM77" s="114" t="s">
        <v>130</v>
      </c>
      <c r="AN77" s="116" t="s">
        <v>130</v>
      </c>
      <c r="AO77" s="116" t="s">
        <v>130</v>
      </c>
      <c r="AP77" s="114" t="s">
        <v>130</v>
      </c>
      <c r="AQ77" s="116" t="s">
        <v>130</v>
      </c>
      <c r="AR77" s="116" t="s">
        <v>130</v>
      </c>
      <c r="AS77" s="114" t="s">
        <v>130</v>
      </c>
      <c r="AT77" s="116" t="s">
        <v>130</v>
      </c>
      <c r="AU77" s="116" t="s">
        <v>130</v>
      </c>
      <c r="AV77" s="120"/>
      <c r="AW77" s="115"/>
      <c r="AX77" s="110" t="e">
        <f>AW77/AV77</f>
        <v>#DIV/0!</v>
      </c>
      <c r="AY77" s="120"/>
      <c r="AZ77" s="115"/>
      <c r="BA77" s="110" t="e">
        <f>AZ77/AY77</f>
        <v>#DIV/0!</v>
      </c>
      <c r="BB77" s="120"/>
      <c r="BC77" s="115"/>
      <c r="BD77" s="110" t="e">
        <f>BC77/BB77</f>
        <v>#DIV/0!</v>
      </c>
      <c r="BE77" s="120"/>
      <c r="BF77" s="115"/>
      <c r="BG77" s="110" t="e">
        <f>BF77/BE77</f>
        <v>#DIV/0!</v>
      </c>
      <c r="BH77" s="120"/>
      <c r="BI77" s="115"/>
      <c r="BJ77" s="121" t="e">
        <f>BI77/BH77</f>
        <v>#DIV/0!</v>
      </c>
      <c r="BK77" s="120"/>
      <c r="BL77" s="115"/>
      <c r="BM77" s="121" t="e">
        <f>BL77/BK77</f>
        <v>#DIV/0!</v>
      </c>
      <c r="BN77" s="120"/>
      <c r="BO77" s="115"/>
      <c r="BP77" s="121" t="e">
        <f>BO77/BN77</f>
        <v>#DIV/0!</v>
      </c>
      <c r="BQ77" s="120"/>
      <c r="BR77" s="115"/>
      <c r="BS77" s="121" t="e">
        <f>BR77/BQ77</f>
        <v>#DIV/0!</v>
      </c>
      <c r="BT77" s="120"/>
      <c r="BU77" s="115"/>
      <c r="BV77" s="121" t="e">
        <f>BU77/BT77</f>
        <v>#DIV/0!</v>
      </c>
      <c r="BW77" s="120"/>
      <c r="BX77" s="115"/>
      <c r="BY77" s="121" t="e">
        <f>BX77/BW77</f>
        <v>#DIV/0!</v>
      </c>
    </row>
    <row r="78" spans="1:77" s="35" customFormat="1" ht="75" customHeight="1" x14ac:dyDescent="0.3">
      <c r="A78" s="122">
        <v>26</v>
      </c>
      <c r="B78" s="123" t="s">
        <v>236</v>
      </c>
      <c r="C78" s="123" t="s">
        <v>237</v>
      </c>
      <c r="D78" s="124" t="s">
        <v>233</v>
      </c>
      <c r="E78" s="124" t="s">
        <v>141</v>
      </c>
      <c r="F78" s="125" t="s">
        <v>160</v>
      </c>
      <c r="G78" s="123" t="s">
        <v>238</v>
      </c>
      <c r="H78" s="123" t="s">
        <v>153</v>
      </c>
      <c r="I78" s="122" t="s">
        <v>153</v>
      </c>
      <c r="J78" s="122"/>
      <c r="K78" s="126" t="s">
        <v>154</v>
      </c>
      <c r="L78" s="126" t="s">
        <v>144</v>
      </c>
      <c r="M78" s="125" t="s">
        <v>161</v>
      </c>
      <c r="N78" s="127" t="s">
        <v>239</v>
      </c>
      <c r="O78" s="128" t="s">
        <v>130</v>
      </c>
      <c r="P78" s="127">
        <v>1231</v>
      </c>
      <c r="Q78" s="129" t="s">
        <v>130</v>
      </c>
      <c r="R78" s="128" t="s">
        <v>130</v>
      </c>
      <c r="S78" s="127">
        <v>35</v>
      </c>
      <c r="T78" s="129" t="s">
        <v>130</v>
      </c>
      <c r="U78" s="128" t="s">
        <v>130</v>
      </c>
      <c r="V78" s="127">
        <v>1145</v>
      </c>
      <c r="W78" s="129" t="s">
        <v>130</v>
      </c>
      <c r="X78" s="128" t="s">
        <v>130</v>
      </c>
      <c r="Y78" s="127">
        <v>51</v>
      </c>
      <c r="Z78" s="129" t="s">
        <v>130</v>
      </c>
      <c r="AA78" s="128" t="s">
        <v>130</v>
      </c>
      <c r="AB78" s="129" t="s">
        <v>130</v>
      </c>
      <c r="AC78" s="129" t="s">
        <v>130</v>
      </c>
      <c r="AD78" s="128" t="s">
        <v>130</v>
      </c>
      <c r="AE78" s="129" t="s">
        <v>130</v>
      </c>
      <c r="AF78" s="129" t="s">
        <v>130</v>
      </c>
      <c r="AG78" s="128" t="s">
        <v>130</v>
      </c>
      <c r="AH78" s="129" t="s">
        <v>130</v>
      </c>
      <c r="AI78" s="129" t="s">
        <v>130</v>
      </c>
      <c r="AJ78" s="128" t="s">
        <v>130</v>
      </c>
      <c r="AK78" s="129" t="s">
        <v>130</v>
      </c>
      <c r="AL78" s="129" t="s">
        <v>130</v>
      </c>
      <c r="AM78" s="128" t="s">
        <v>130</v>
      </c>
      <c r="AN78" s="129" t="s">
        <v>130</v>
      </c>
      <c r="AO78" s="129" t="s">
        <v>130</v>
      </c>
      <c r="AP78" s="128" t="s">
        <v>130</v>
      </c>
      <c r="AQ78" s="129" t="s">
        <v>130</v>
      </c>
      <c r="AR78" s="129" t="s">
        <v>130</v>
      </c>
      <c r="AS78" s="128" t="s">
        <v>130</v>
      </c>
      <c r="AT78" s="127">
        <v>1062</v>
      </c>
      <c r="AU78" s="129" t="s">
        <v>130</v>
      </c>
      <c r="AV78" s="128" t="s">
        <v>130</v>
      </c>
      <c r="AW78" s="127"/>
      <c r="AX78" s="129" t="s">
        <v>130</v>
      </c>
      <c r="AY78" s="128" t="s">
        <v>130</v>
      </c>
      <c r="AZ78" s="127"/>
      <c r="BA78" s="129" t="s">
        <v>130</v>
      </c>
      <c r="BB78" s="128" t="s">
        <v>130</v>
      </c>
      <c r="BC78" s="127"/>
      <c r="BD78" s="129" t="s">
        <v>130</v>
      </c>
      <c r="BE78" s="128" t="s">
        <v>130</v>
      </c>
      <c r="BF78" s="127"/>
      <c r="BG78" s="129" t="s">
        <v>130</v>
      </c>
      <c r="BH78" s="128" t="s">
        <v>130</v>
      </c>
      <c r="BI78" s="127"/>
      <c r="BJ78" s="130" t="s">
        <v>130</v>
      </c>
      <c r="BK78" s="128" t="s">
        <v>130</v>
      </c>
      <c r="BL78" s="127"/>
      <c r="BM78" s="130" t="s">
        <v>130</v>
      </c>
      <c r="BN78" s="128" t="s">
        <v>130</v>
      </c>
      <c r="BO78" s="127"/>
      <c r="BP78" s="130" t="s">
        <v>130</v>
      </c>
      <c r="BQ78" s="128" t="s">
        <v>130</v>
      </c>
      <c r="BR78" s="127"/>
      <c r="BS78" s="130" t="s">
        <v>130</v>
      </c>
      <c r="BT78" s="128" t="s">
        <v>130</v>
      </c>
      <c r="BU78" s="127"/>
      <c r="BV78" s="130" t="s">
        <v>130</v>
      </c>
      <c r="BW78" s="128" t="s">
        <v>130</v>
      </c>
      <c r="BX78" s="127"/>
      <c r="BY78" s="130" t="s">
        <v>130</v>
      </c>
    </row>
    <row r="79" spans="1:77" s="35" customFormat="1" ht="78" customHeight="1" thickTop="1" thickBot="1" x14ac:dyDescent="0.35">
      <c r="A79" s="122">
        <v>27</v>
      </c>
      <c r="B79" s="123" t="s">
        <v>240</v>
      </c>
      <c r="C79" s="123" t="s">
        <v>241</v>
      </c>
      <c r="D79" s="124" t="s">
        <v>220</v>
      </c>
      <c r="E79" s="124" t="s">
        <v>141</v>
      </c>
      <c r="F79" s="125" t="s">
        <v>160</v>
      </c>
      <c r="G79" s="123" t="s">
        <v>238</v>
      </c>
      <c r="H79" s="123" t="s">
        <v>153</v>
      </c>
      <c r="I79" s="122" t="s">
        <v>153</v>
      </c>
      <c r="J79" s="122"/>
      <c r="K79" s="126" t="s">
        <v>154</v>
      </c>
      <c r="L79" s="126" t="s">
        <v>144</v>
      </c>
      <c r="M79" s="125" t="s">
        <v>161</v>
      </c>
      <c r="N79" s="127" t="s">
        <v>239</v>
      </c>
      <c r="O79" s="131">
        <v>2498837</v>
      </c>
      <c r="P79" s="127">
        <v>1231</v>
      </c>
      <c r="Q79" s="123">
        <f>(P79/O79)*1000</f>
        <v>0.49262917109039128</v>
      </c>
      <c r="R79" s="131">
        <v>1403636</v>
      </c>
      <c r="S79" s="127">
        <v>35</v>
      </c>
      <c r="T79" s="123">
        <f>(S79/R79)*1000</f>
        <v>2.4935239620528401E-2</v>
      </c>
      <c r="U79" s="131">
        <v>933884</v>
      </c>
      <c r="V79" s="127">
        <v>1145</v>
      </c>
      <c r="W79" s="123">
        <f>(V79/U79)*1000</f>
        <v>1.2260623375065853</v>
      </c>
      <c r="X79" s="131">
        <v>161317</v>
      </c>
      <c r="Y79" s="127">
        <v>51</v>
      </c>
      <c r="Z79" s="123">
        <f>(Y79/X79)*1000</f>
        <v>0.31614770916890345</v>
      </c>
      <c r="AA79" s="128" t="s">
        <v>130</v>
      </c>
      <c r="AB79" s="129" t="s">
        <v>130</v>
      </c>
      <c r="AC79" s="129" t="s">
        <v>130</v>
      </c>
      <c r="AD79" s="128" t="s">
        <v>130</v>
      </c>
      <c r="AE79" s="129" t="s">
        <v>130</v>
      </c>
      <c r="AF79" s="129" t="s">
        <v>130</v>
      </c>
      <c r="AG79" s="128" t="s">
        <v>130</v>
      </c>
      <c r="AH79" s="129" t="s">
        <v>130</v>
      </c>
      <c r="AI79" s="129" t="s">
        <v>130</v>
      </c>
      <c r="AJ79" s="128" t="s">
        <v>130</v>
      </c>
      <c r="AK79" s="129" t="s">
        <v>130</v>
      </c>
      <c r="AL79" s="129" t="s">
        <v>130</v>
      </c>
      <c r="AM79" s="128" t="s">
        <v>130</v>
      </c>
      <c r="AN79" s="129" t="s">
        <v>130</v>
      </c>
      <c r="AO79" s="129" t="s">
        <v>130</v>
      </c>
      <c r="AP79" s="128" t="s">
        <v>130</v>
      </c>
      <c r="AQ79" s="129" t="s">
        <v>130</v>
      </c>
      <c r="AR79" s="129" t="s">
        <v>130</v>
      </c>
      <c r="AS79" s="131">
        <v>39600</v>
      </c>
      <c r="AT79" s="127">
        <v>1062</v>
      </c>
      <c r="AU79" s="123">
        <f>(AT79/AS79)*1000</f>
        <v>26.818181818181817</v>
      </c>
      <c r="AV79" s="131"/>
      <c r="AW79" s="127"/>
      <c r="AX79" s="123" t="e">
        <f>(AW79/AV79)*1000</f>
        <v>#DIV/0!</v>
      </c>
      <c r="AY79" s="131"/>
      <c r="AZ79" s="127"/>
      <c r="BA79" s="123" t="e">
        <f>(AZ79/AY79)*1000</f>
        <v>#DIV/0!</v>
      </c>
      <c r="BB79" s="131"/>
      <c r="BC79" s="127"/>
      <c r="BD79" s="123" t="e">
        <f>(BC79/BB79)*1000</f>
        <v>#DIV/0!</v>
      </c>
      <c r="BE79" s="131"/>
      <c r="BF79" s="127"/>
      <c r="BG79" s="123" t="e">
        <f>(BF79/BE79)*1000</f>
        <v>#DIV/0!</v>
      </c>
      <c r="BH79" s="131"/>
      <c r="BI79" s="127"/>
      <c r="BJ79" s="132" t="e">
        <f>(BI79/BH79)*1000</f>
        <v>#DIV/0!</v>
      </c>
      <c r="BK79" s="131"/>
      <c r="BL79" s="127"/>
      <c r="BM79" s="132" t="e">
        <f>(BL79/BK79)*1000</f>
        <v>#DIV/0!</v>
      </c>
      <c r="BN79" s="131"/>
      <c r="BO79" s="127"/>
      <c r="BP79" s="132" t="e">
        <f>(BO79/BN79)*1000</f>
        <v>#DIV/0!</v>
      </c>
      <c r="BQ79" s="131"/>
      <c r="BR79" s="127"/>
      <c r="BS79" s="132" t="e">
        <f>(BR79/BQ79)*1000</f>
        <v>#DIV/0!</v>
      </c>
      <c r="BT79" s="131"/>
      <c r="BU79" s="127"/>
      <c r="BV79" s="132" t="e">
        <f>(BU79/BT79)*1000</f>
        <v>#DIV/0!</v>
      </c>
      <c r="BW79" s="131"/>
      <c r="BX79" s="127"/>
      <c r="BY79" s="132" t="e">
        <f>(BX79/BW79)*1000</f>
        <v>#DIV/0!</v>
      </c>
    </row>
    <row r="80" spans="1:77" s="35" customFormat="1" ht="28.65" customHeight="1" thickTop="1" thickBot="1" x14ac:dyDescent="0.35">
      <c r="A80" s="122">
        <v>28</v>
      </c>
      <c r="B80" s="123" t="s">
        <v>242</v>
      </c>
      <c r="C80" s="123" t="s">
        <v>243</v>
      </c>
      <c r="D80" s="122" t="s">
        <v>233</v>
      </c>
      <c r="E80" s="124" t="s">
        <v>141</v>
      </c>
      <c r="F80" s="125" t="s">
        <v>160</v>
      </c>
      <c r="G80" s="122" t="s">
        <v>150</v>
      </c>
      <c r="H80" s="123" t="s">
        <v>153</v>
      </c>
      <c r="I80" s="122" t="s">
        <v>153</v>
      </c>
      <c r="J80" s="122"/>
      <c r="K80" s="126"/>
      <c r="L80" s="126"/>
      <c r="M80" s="125" t="s">
        <v>161</v>
      </c>
      <c r="N80" s="112"/>
      <c r="O80" s="128"/>
      <c r="P80" s="123"/>
      <c r="Q80" s="129" t="s">
        <v>130</v>
      </c>
      <c r="R80" s="128" t="s">
        <v>130</v>
      </c>
      <c r="S80" s="129" t="s">
        <v>130</v>
      </c>
      <c r="T80" s="129" t="s">
        <v>130</v>
      </c>
      <c r="U80" s="128" t="s">
        <v>130</v>
      </c>
      <c r="V80" s="129" t="s">
        <v>130</v>
      </c>
      <c r="W80" s="129" t="s">
        <v>130</v>
      </c>
      <c r="X80" s="128" t="s">
        <v>130</v>
      </c>
      <c r="Y80" s="129" t="s">
        <v>130</v>
      </c>
      <c r="Z80" s="129" t="s">
        <v>130</v>
      </c>
      <c r="AA80" s="128" t="s">
        <v>130</v>
      </c>
      <c r="AB80" s="129" t="s">
        <v>130</v>
      </c>
      <c r="AC80" s="129" t="s">
        <v>130</v>
      </c>
      <c r="AD80" s="128" t="s">
        <v>130</v>
      </c>
      <c r="AE80" s="129" t="s">
        <v>130</v>
      </c>
      <c r="AF80" s="129" t="s">
        <v>130</v>
      </c>
      <c r="AG80" s="128" t="s">
        <v>130</v>
      </c>
      <c r="AH80" s="129" t="s">
        <v>130</v>
      </c>
      <c r="AI80" s="129" t="s">
        <v>130</v>
      </c>
      <c r="AJ80" s="128" t="s">
        <v>130</v>
      </c>
      <c r="AK80" s="129" t="s">
        <v>130</v>
      </c>
      <c r="AL80" s="129" t="s">
        <v>130</v>
      </c>
      <c r="AM80" s="128" t="s">
        <v>130</v>
      </c>
      <c r="AN80" s="129" t="s">
        <v>130</v>
      </c>
      <c r="AO80" s="129" t="s">
        <v>130</v>
      </c>
      <c r="AP80" s="128" t="s">
        <v>130</v>
      </c>
      <c r="AQ80" s="129" t="s">
        <v>130</v>
      </c>
      <c r="AR80" s="129" t="s">
        <v>130</v>
      </c>
      <c r="AS80" s="128" t="s">
        <v>130</v>
      </c>
      <c r="AT80" s="129" t="s">
        <v>130</v>
      </c>
      <c r="AU80" s="129" t="s">
        <v>130</v>
      </c>
      <c r="AV80" s="128" t="s">
        <v>130</v>
      </c>
      <c r="AW80" s="127"/>
      <c r="AX80" s="129" t="s">
        <v>130</v>
      </c>
      <c r="AY80" s="128" t="s">
        <v>130</v>
      </c>
      <c r="AZ80" s="133"/>
      <c r="BA80" s="134" t="s">
        <v>130</v>
      </c>
      <c r="BB80" s="128" t="s">
        <v>130</v>
      </c>
      <c r="BC80" s="133"/>
      <c r="BD80" s="134" t="s">
        <v>130</v>
      </c>
      <c r="BE80" s="128" t="s">
        <v>130</v>
      </c>
      <c r="BF80" s="133"/>
      <c r="BG80" s="134" t="s">
        <v>130</v>
      </c>
      <c r="BH80" s="128" t="s">
        <v>130</v>
      </c>
      <c r="BI80" s="133"/>
      <c r="BJ80" s="135" t="s">
        <v>130</v>
      </c>
      <c r="BK80" s="128" t="s">
        <v>130</v>
      </c>
      <c r="BL80" s="133"/>
      <c r="BM80" s="135" t="s">
        <v>130</v>
      </c>
      <c r="BN80" s="128" t="s">
        <v>130</v>
      </c>
      <c r="BO80" s="133"/>
      <c r="BP80" s="135" t="s">
        <v>130</v>
      </c>
      <c r="BQ80" s="128" t="s">
        <v>130</v>
      </c>
      <c r="BR80" s="133"/>
      <c r="BS80" s="135" t="s">
        <v>130</v>
      </c>
      <c r="BT80" s="128" t="s">
        <v>130</v>
      </c>
      <c r="BU80" s="133"/>
      <c r="BV80" s="135" t="s">
        <v>130</v>
      </c>
      <c r="BW80" s="128" t="s">
        <v>130</v>
      </c>
      <c r="BX80" s="133"/>
      <c r="BY80" s="135" t="s">
        <v>130</v>
      </c>
    </row>
    <row r="81" spans="1:6899" s="35" customFormat="1" ht="34.35" customHeight="1" thickTop="1" thickBot="1" x14ac:dyDescent="0.35">
      <c r="A81" s="122">
        <v>29</v>
      </c>
      <c r="B81" s="123" t="s">
        <v>244</v>
      </c>
      <c r="C81" s="123" t="s">
        <v>245</v>
      </c>
      <c r="D81" s="122" t="s">
        <v>233</v>
      </c>
      <c r="E81" s="124" t="s">
        <v>141</v>
      </c>
      <c r="F81" s="125" t="s">
        <v>160</v>
      </c>
      <c r="G81" s="122" t="s">
        <v>150</v>
      </c>
      <c r="H81" s="123" t="s">
        <v>153</v>
      </c>
      <c r="I81" s="122" t="s">
        <v>153</v>
      </c>
      <c r="J81" s="122"/>
      <c r="K81" s="126"/>
      <c r="L81" s="126"/>
      <c r="M81" s="125" t="s">
        <v>161</v>
      </c>
      <c r="N81" s="112"/>
      <c r="O81" s="128"/>
      <c r="P81" s="123"/>
      <c r="Q81" s="129" t="s">
        <v>130</v>
      </c>
      <c r="R81" s="128" t="s">
        <v>130</v>
      </c>
      <c r="S81" s="129" t="s">
        <v>130</v>
      </c>
      <c r="T81" s="129" t="s">
        <v>130</v>
      </c>
      <c r="U81" s="128" t="s">
        <v>130</v>
      </c>
      <c r="V81" s="129" t="s">
        <v>130</v>
      </c>
      <c r="W81" s="129" t="s">
        <v>130</v>
      </c>
      <c r="X81" s="128" t="s">
        <v>130</v>
      </c>
      <c r="Y81" s="129" t="s">
        <v>130</v>
      </c>
      <c r="Z81" s="129" t="s">
        <v>130</v>
      </c>
      <c r="AA81" s="128" t="s">
        <v>130</v>
      </c>
      <c r="AB81" s="129" t="s">
        <v>130</v>
      </c>
      <c r="AC81" s="129" t="s">
        <v>130</v>
      </c>
      <c r="AD81" s="128" t="s">
        <v>130</v>
      </c>
      <c r="AE81" s="129" t="s">
        <v>130</v>
      </c>
      <c r="AF81" s="129" t="s">
        <v>130</v>
      </c>
      <c r="AG81" s="128" t="s">
        <v>130</v>
      </c>
      <c r="AH81" s="129" t="s">
        <v>130</v>
      </c>
      <c r="AI81" s="129" t="s">
        <v>130</v>
      </c>
      <c r="AJ81" s="128" t="s">
        <v>130</v>
      </c>
      <c r="AK81" s="129" t="s">
        <v>130</v>
      </c>
      <c r="AL81" s="129" t="s">
        <v>130</v>
      </c>
      <c r="AM81" s="128" t="s">
        <v>130</v>
      </c>
      <c r="AN81" s="129" t="s">
        <v>130</v>
      </c>
      <c r="AO81" s="129" t="s">
        <v>130</v>
      </c>
      <c r="AP81" s="128" t="s">
        <v>130</v>
      </c>
      <c r="AQ81" s="129" t="s">
        <v>130</v>
      </c>
      <c r="AR81" s="129" t="s">
        <v>130</v>
      </c>
      <c r="AS81" s="128" t="s">
        <v>130</v>
      </c>
      <c r="AT81" s="129" t="s">
        <v>130</v>
      </c>
      <c r="AU81" s="129" t="s">
        <v>130</v>
      </c>
      <c r="AV81" s="128" t="s">
        <v>130</v>
      </c>
      <c r="AW81" s="127"/>
      <c r="AX81" s="129" t="s">
        <v>130</v>
      </c>
      <c r="AY81" s="128" t="s">
        <v>130</v>
      </c>
      <c r="AZ81" s="133"/>
      <c r="BA81" s="134" t="s">
        <v>130</v>
      </c>
      <c r="BB81" s="128" t="s">
        <v>130</v>
      </c>
      <c r="BC81" s="133"/>
      <c r="BD81" s="134" t="s">
        <v>130</v>
      </c>
      <c r="BE81" s="128" t="s">
        <v>130</v>
      </c>
      <c r="BF81" s="133"/>
      <c r="BG81" s="134" t="s">
        <v>130</v>
      </c>
      <c r="BH81" s="128" t="s">
        <v>130</v>
      </c>
      <c r="BI81" s="133"/>
      <c r="BJ81" s="135" t="s">
        <v>130</v>
      </c>
      <c r="BK81" s="128" t="s">
        <v>130</v>
      </c>
      <c r="BL81" s="133"/>
      <c r="BM81" s="135" t="s">
        <v>130</v>
      </c>
      <c r="BN81" s="128" t="s">
        <v>130</v>
      </c>
      <c r="BO81" s="133"/>
      <c r="BP81" s="135" t="s">
        <v>130</v>
      </c>
      <c r="BQ81" s="128" t="s">
        <v>130</v>
      </c>
      <c r="BR81" s="133"/>
      <c r="BS81" s="135" t="s">
        <v>130</v>
      </c>
      <c r="BT81" s="128" t="s">
        <v>130</v>
      </c>
      <c r="BU81" s="133"/>
      <c r="BV81" s="135" t="s">
        <v>130</v>
      </c>
      <c r="BW81" s="128" t="s">
        <v>130</v>
      </c>
      <c r="BX81" s="133"/>
      <c r="BY81" s="135" t="s">
        <v>130</v>
      </c>
    </row>
    <row r="82" spans="1:6899" s="35" customFormat="1" ht="28.65" customHeight="1" thickTop="1" thickBot="1" x14ac:dyDescent="0.35">
      <c r="A82" s="109">
        <v>30</v>
      </c>
      <c r="B82" s="110" t="s">
        <v>246</v>
      </c>
      <c r="C82" s="110" t="s">
        <v>247</v>
      </c>
      <c r="D82" s="109" t="s">
        <v>233</v>
      </c>
      <c r="E82" s="118" t="s">
        <v>141</v>
      </c>
      <c r="F82" s="112" t="s">
        <v>160</v>
      </c>
      <c r="G82" s="109" t="s">
        <v>150</v>
      </c>
      <c r="H82" s="110" t="s">
        <v>153</v>
      </c>
      <c r="I82" s="109" t="s">
        <v>153</v>
      </c>
      <c r="J82" s="109"/>
      <c r="K82" s="111"/>
      <c r="L82" s="111"/>
      <c r="M82" s="112" t="s">
        <v>161</v>
      </c>
      <c r="N82" s="112"/>
      <c r="O82" s="206"/>
      <c r="P82" s="110"/>
      <c r="Q82" s="110" t="e">
        <f>P82/O82</f>
        <v>#DIV/0!</v>
      </c>
      <c r="R82" s="114" t="s">
        <v>130</v>
      </c>
      <c r="S82" s="116" t="s">
        <v>130</v>
      </c>
      <c r="T82" s="116" t="s">
        <v>130</v>
      </c>
      <c r="U82" s="114" t="s">
        <v>130</v>
      </c>
      <c r="V82" s="116" t="s">
        <v>130</v>
      </c>
      <c r="W82" s="116" t="s">
        <v>130</v>
      </c>
      <c r="X82" s="114" t="s">
        <v>130</v>
      </c>
      <c r="Y82" s="116" t="s">
        <v>130</v>
      </c>
      <c r="Z82" s="116" t="s">
        <v>130</v>
      </c>
      <c r="AA82" s="114" t="s">
        <v>130</v>
      </c>
      <c r="AB82" s="116" t="s">
        <v>130</v>
      </c>
      <c r="AC82" s="116" t="s">
        <v>130</v>
      </c>
      <c r="AD82" s="114" t="s">
        <v>130</v>
      </c>
      <c r="AE82" s="116" t="s">
        <v>130</v>
      </c>
      <c r="AF82" s="116" t="s">
        <v>130</v>
      </c>
      <c r="AG82" s="114" t="s">
        <v>130</v>
      </c>
      <c r="AH82" s="116" t="s">
        <v>130</v>
      </c>
      <c r="AI82" s="116" t="s">
        <v>130</v>
      </c>
      <c r="AJ82" s="114" t="s">
        <v>130</v>
      </c>
      <c r="AK82" s="116" t="s">
        <v>130</v>
      </c>
      <c r="AL82" s="116" t="s">
        <v>130</v>
      </c>
      <c r="AM82" s="114" t="s">
        <v>130</v>
      </c>
      <c r="AN82" s="116" t="s">
        <v>130</v>
      </c>
      <c r="AO82" s="116" t="s">
        <v>130</v>
      </c>
      <c r="AP82" s="114" t="s">
        <v>130</v>
      </c>
      <c r="AQ82" s="116" t="s">
        <v>130</v>
      </c>
      <c r="AR82" s="116" t="s">
        <v>130</v>
      </c>
      <c r="AS82" s="114" t="s">
        <v>130</v>
      </c>
      <c r="AT82" s="116" t="s">
        <v>130</v>
      </c>
      <c r="AU82" s="116" t="s">
        <v>130</v>
      </c>
      <c r="AV82" s="120"/>
      <c r="AW82" s="115"/>
      <c r="AX82" s="110" t="e">
        <f>AW82/AV82</f>
        <v>#DIV/0!</v>
      </c>
      <c r="AY82" s="120"/>
      <c r="AZ82" s="115"/>
      <c r="BA82" s="110" t="e">
        <f>AZ82/AY82</f>
        <v>#DIV/0!</v>
      </c>
      <c r="BB82" s="120"/>
      <c r="BC82" s="115"/>
      <c r="BD82" s="110" t="e">
        <f>BC82/BB82</f>
        <v>#DIV/0!</v>
      </c>
      <c r="BE82" s="120"/>
      <c r="BF82" s="115"/>
      <c r="BG82" s="110" t="e">
        <f>BF82/BE82</f>
        <v>#DIV/0!</v>
      </c>
      <c r="BH82" s="120"/>
      <c r="BI82" s="115"/>
      <c r="BJ82" s="121" t="e">
        <f>BI82/BH82</f>
        <v>#DIV/0!</v>
      </c>
      <c r="BK82" s="120"/>
      <c r="BL82" s="115"/>
      <c r="BM82" s="121" t="e">
        <f>BL82/BK82</f>
        <v>#DIV/0!</v>
      </c>
      <c r="BN82" s="120"/>
      <c r="BO82" s="115"/>
      <c r="BP82" s="121" t="e">
        <f>BO82/BN82</f>
        <v>#DIV/0!</v>
      </c>
      <c r="BQ82" s="120"/>
      <c r="BR82" s="115"/>
      <c r="BS82" s="121" t="e">
        <f>BR82/BQ82</f>
        <v>#DIV/0!</v>
      </c>
      <c r="BT82" s="120"/>
      <c r="BU82" s="115"/>
      <c r="BV82" s="121" t="e">
        <f>BU82/BT82</f>
        <v>#DIV/0!</v>
      </c>
      <c r="BW82" s="120"/>
      <c r="BX82" s="115"/>
      <c r="BY82" s="121" t="e">
        <f>BX82/BW82</f>
        <v>#DIV/0!</v>
      </c>
    </row>
    <row r="83" spans="1:6899" s="35" customFormat="1" ht="28.65" customHeight="1" x14ac:dyDescent="0.3">
      <c r="A83" s="109">
        <v>31</v>
      </c>
      <c r="B83" s="110" t="s">
        <v>248</v>
      </c>
      <c r="C83" s="110" t="s">
        <v>249</v>
      </c>
      <c r="D83" s="109" t="s">
        <v>233</v>
      </c>
      <c r="E83" s="118" t="s">
        <v>141</v>
      </c>
      <c r="F83" s="112" t="s">
        <v>160</v>
      </c>
      <c r="G83" s="109" t="s">
        <v>150</v>
      </c>
      <c r="H83" s="110" t="s">
        <v>153</v>
      </c>
      <c r="I83" s="109" t="s">
        <v>153</v>
      </c>
      <c r="J83" s="109"/>
      <c r="K83" s="111"/>
      <c r="L83" s="111"/>
      <c r="M83" s="112" t="s">
        <v>161</v>
      </c>
      <c r="N83" s="112"/>
      <c r="O83" s="206"/>
      <c r="P83" s="110"/>
      <c r="Q83" s="110" t="e">
        <f>P83/O83</f>
        <v>#DIV/0!</v>
      </c>
      <c r="R83" s="114" t="s">
        <v>130</v>
      </c>
      <c r="S83" s="116" t="s">
        <v>130</v>
      </c>
      <c r="T83" s="116" t="s">
        <v>130</v>
      </c>
      <c r="U83" s="114" t="s">
        <v>130</v>
      </c>
      <c r="V83" s="116" t="s">
        <v>130</v>
      </c>
      <c r="W83" s="116" t="s">
        <v>130</v>
      </c>
      <c r="X83" s="114" t="s">
        <v>130</v>
      </c>
      <c r="Y83" s="116" t="s">
        <v>130</v>
      </c>
      <c r="Z83" s="116" t="s">
        <v>130</v>
      </c>
      <c r="AA83" s="114" t="s">
        <v>130</v>
      </c>
      <c r="AB83" s="116" t="s">
        <v>130</v>
      </c>
      <c r="AC83" s="116" t="s">
        <v>130</v>
      </c>
      <c r="AD83" s="114" t="s">
        <v>130</v>
      </c>
      <c r="AE83" s="116" t="s">
        <v>130</v>
      </c>
      <c r="AF83" s="116" t="s">
        <v>130</v>
      </c>
      <c r="AG83" s="114" t="s">
        <v>130</v>
      </c>
      <c r="AH83" s="116" t="s">
        <v>130</v>
      </c>
      <c r="AI83" s="116" t="s">
        <v>130</v>
      </c>
      <c r="AJ83" s="114" t="s">
        <v>130</v>
      </c>
      <c r="AK83" s="116" t="s">
        <v>130</v>
      </c>
      <c r="AL83" s="116" t="s">
        <v>130</v>
      </c>
      <c r="AM83" s="114" t="s">
        <v>130</v>
      </c>
      <c r="AN83" s="116" t="s">
        <v>130</v>
      </c>
      <c r="AO83" s="116" t="s">
        <v>130</v>
      </c>
      <c r="AP83" s="114" t="s">
        <v>130</v>
      </c>
      <c r="AQ83" s="116" t="s">
        <v>130</v>
      </c>
      <c r="AR83" s="116" t="s">
        <v>130</v>
      </c>
      <c r="AS83" s="114" t="s">
        <v>130</v>
      </c>
      <c r="AT83" s="116" t="s">
        <v>130</v>
      </c>
      <c r="AU83" s="116" t="s">
        <v>130</v>
      </c>
      <c r="AV83" s="120"/>
      <c r="AW83" s="115"/>
      <c r="AX83" s="110" t="e">
        <f>AW83/AV83</f>
        <v>#DIV/0!</v>
      </c>
      <c r="AY83" s="120"/>
      <c r="AZ83" s="115"/>
      <c r="BA83" s="110" t="e">
        <f>AZ83/AY83</f>
        <v>#DIV/0!</v>
      </c>
      <c r="BB83" s="120"/>
      <c r="BC83" s="115"/>
      <c r="BD83" s="110" t="e">
        <f>BC83/BB83</f>
        <v>#DIV/0!</v>
      </c>
      <c r="BE83" s="120"/>
      <c r="BF83" s="115"/>
      <c r="BG83" s="110" t="e">
        <f>BF83/BE83</f>
        <v>#DIV/0!</v>
      </c>
      <c r="BH83" s="120"/>
      <c r="BI83" s="115"/>
      <c r="BJ83" s="121" t="e">
        <f>BI83/BH83</f>
        <v>#DIV/0!</v>
      </c>
      <c r="BK83" s="120"/>
      <c r="BL83" s="115"/>
      <c r="BM83" s="121" t="e">
        <f>BL83/BK83</f>
        <v>#DIV/0!</v>
      </c>
      <c r="BN83" s="120"/>
      <c r="BO83" s="115"/>
      <c r="BP83" s="121" t="e">
        <f>BO83/BN83</f>
        <v>#DIV/0!</v>
      </c>
      <c r="BQ83" s="120"/>
      <c r="BR83" s="115"/>
      <c r="BS83" s="121" t="e">
        <f>BR83/BQ83</f>
        <v>#DIV/0!</v>
      </c>
      <c r="BT83" s="120"/>
      <c r="BU83" s="115"/>
      <c r="BV83" s="121" t="e">
        <f>BU83/BT83</f>
        <v>#DIV/0!</v>
      </c>
      <c r="BW83" s="120"/>
      <c r="BX83" s="115"/>
      <c r="BY83" s="121"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x14ac:dyDescent="0.3">
      <c r="A84" s="109">
        <v>32</v>
      </c>
      <c r="B84" s="110" t="s">
        <v>250</v>
      </c>
      <c r="C84" s="110" t="s">
        <v>251</v>
      </c>
      <c r="D84" s="109" t="s">
        <v>233</v>
      </c>
      <c r="E84" s="112" t="s">
        <v>190</v>
      </c>
      <c r="F84" s="110" t="s">
        <v>191</v>
      </c>
      <c r="G84" s="109" t="s">
        <v>150</v>
      </c>
      <c r="H84" s="110" t="s">
        <v>153</v>
      </c>
      <c r="I84" s="109" t="s">
        <v>153</v>
      </c>
      <c r="J84" s="109"/>
      <c r="K84" s="111" t="s">
        <v>154</v>
      </c>
      <c r="L84" s="111" t="s">
        <v>144</v>
      </c>
      <c r="M84" s="112" t="s">
        <v>161</v>
      </c>
      <c r="N84" s="115" t="s">
        <v>195</v>
      </c>
      <c r="O84" s="214">
        <v>78388</v>
      </c>
      <c r="P84" s="215">
        <v>70526</v>
      </c>
      <c r="Q84" s="110">
        <f>(P84/O84)*100</f>
        <v>89.970403633209159</v>
      </c>
      <c r="R84" s="114" t="s">
        <v>130</v>
      </c>
      <c r="S84" s="116" t="s">
        <v>130</v>
      </c>
      <c r="T84" s="116" t="s">
        <v>130</v>
      </c>
      <c r="U84" s="114" t="s">
        <v>130</v>
      </c>
      <c r="V84" s="116" t="s">
        <v>130</v>
      </c>
      <c r="W84" s="116" t="s">
        <v>130</v>
      </c>
      <c r="X84" s="114" t="s">
        <v>130</v>
      </c>
      <c r="Y84" s="116" t="s">
        <v>130</v>
      </c>
      <c r="Z84" s="116" t="s">
        <v>130</v>
      </c>
      <c r="AA84" s="114" t="s">
        <v>130</v>
      </c>
      <c r="AB84" s="116" t="s">
        <v>130</v>
      </c>
      <c r="AC84" s="116" t="s">
        <v>130</v>
      </c>
      <c r="AD84" s="114" t="s">
        <v>130</v>
      </c>
      <c r="AE84" s="116" t="s">
        <v>130</v>
      </c>
      <c r="AF84" s="116" t="s">
        <v>130</v>
      </c>
      <c r="AG84" s="114" t="s">
        <v>130</v>
      </c>
      <c r="AH84" s="116" t="s">
        <v>130</v>
      </c>
      <c r="AI84" s="116" t="s">
        <v>130</v>
      </c>
      <c r="AJ84" s="114" t="s">
        <v>130</v>
      </c>
      <c r="AK84" s="116" t="s">
        <v>130</v>
      </c>
      <c r="AL84" s="116" t="s">
        <v>130</v>
      </c>
      <c r="AM84" s="114" t="s">
        <v>130</v>
      </c>
      <c r="AN84" s="116" t="s">
        <v>130</v>
      </c>
      <c r="AO84" s="116" t="s">
        <v>130</v>
      </c>
      <c r="AP84" s="114" t="s">
        <v>130</v>
      </c>
      <c r="AQ84" s="116" t="s">
        <v>130</v>
      </c>
      <c r="AR84" s="116" t="s">
        <v>130</v>
      </c>
      <c r="AS84" s="114" t="s">
        <v>130</v>
      </c>
      <c r="AT84" s="116" t="s">
        <v>130</v>
      </c>
      <c r="AU84" s="116" t="s">
        <v>130</v>
      </c>
      <c r="AV84" s="114" t="s">
        <v>130</v>
      </c>
      <c r="AW84" s="116" t="s">
        <v>130</v>
      </c>
      <c r="AX84" s="116" t="s">
        <v>130</v>
      </c>
      <c r="AY84" s="114" t="s">
        <v>130</v>
      </c>
      <c r="AZ84" s="116" t="s">
        <v>130</v>
      </c>
      <c r="BA84" s="116" t="s">
        <v>130</v>
      </c>
      <c r="BB84" s="114" t="s">
        <v>130</v>
      </c>
      <c r="BC84" s="116" t="s">
        <v>130</v>
      </c>
      <c r="BD84" s="116" t="s">
        <v>130</v>
      </c>
      <c r="BE84" s="114" t="s">
        <v>130</v>
      </c>
      <c r="BF84" s="116" t="s">
        <v>130</v>
      </c>
      <c r="BG84" s="116" t="s">
        <v>130</v>
      </c>
      <c r="BH84" s="114" t="s">
        <v>130</v>
      </c>
      <c r="BI84" s="116" t="s">
        <v>130</v>
      </c>
      <c r="BJ84" s="117" t="s">
        <v>130</v>
      </c>
      <c r="BK84" s="114" t="s">
        <v>130</v>
      </c>
      <c r="BL84" s="116" t="s">
        <v>130</v>
      </c>
      <c r="BM84" s="117" t="s">
        <v>130</v>
      </c>
      <c r="BN84" s="114" t="s">
        <v>130</v>
      </c>
      <c r="BO84" s="116" t="s">
        <v>130</v>
      </c>
      <c r="BP84" s="117" t="s">
        <v>130</v>
      </c>
      <c r="BQ84" s="114" t="s">
        <v>130</v>
      </c>
      <c r="BR84" s="116" t="s">
        <v>130</v>
      </c>
      <c r="BS84" s="117" t="s">
        <v>130</v>
      </c>
      <c r="BT84" s="114" t="s">
        <v>130</v>
      </c>
      <c r="BU84" s="116" t="s">
        <v>130</v>
      </c>
      <c r="BV84" s="117" t="s">
        <v>130</v>
      </c>
      <c r="BW84" s="114" t="s">
        <v>130</v>
      </c>
      <c r="BX84" s="116" t="s">
        <v>130</v>
      </c>
      <c r="BY84" s="117"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09">
        <v>33</v>
      </c>
      <c r="B85" s="110" t="s">
        <v>252</v>
      </c>
      <c r="C85" s="110" t="s">
        <v>253</v>
      </c>
      <c r="D85" s="109" t="s">
        <v>233</v>
      </c>
      <c r="E85" s="118" t="s">
        <v>141</v>
      </c>
      <c r="F85" s="112" t="s">
        <v>254</v>
      </c>
      <c r="G85" s="110" t="s">
        <v>255</v>
      </c>
      <c r="H85" s="110" t="s">
        <v>144</v>
      </c>
      <c r="I85" s="109" t="s">
        <v>144</v>
      </c>
      <c r="J85" s="109"/>
      <c r="K85" s="111"/>
      <c r="L85" s="111"/>
      <c r="M85" s="112" t="s">
        <v>256</v>
      </c>
      <c r="N85" s="115"/>
      <c r="O85" s="114" t="s">
        <v>130</v>
      </c>
      <c r="P85" s="115"/>
      <c r="Q85" s="116" t="s">
        <v>130</v>
      </c>
      <c r="R85" s="114" t="s">
        <v>130</v>
      </c>
      <c r="S85" s="116" t="s">
        <v>130</v>
      </c>
      <c r="T85" s="116" t="s">
        <v>130</v>
      </c>
      <c r="U85" s="114" t="s">
        <v>130</v>
      </c>
      <c r="V85" s="116" t="s">
        <v>130</v>
      </c>
      <c r="W85" s="116" t="s">
        <v>130</v>
      </c>
      <c r="X85" s="114" t="s">
        <v>130</v>
      </c>
      <c r="Y85" s="116" t="s">
        <v>130</v>
      </c>
      <c r="Z85" s="116" t="s">
        <v>130</v>
      </c>
      <c r="AA85" s="114" t="s">
        <v>130</v>
      </c>
      <c r="AB85" s="116" t="s">
        <v>130</v>
      </c>
      <c r="AC85" s="116" t="s">
        <v>130</v>
      </c>
      <c r="AD85" s="114" t="s">
        <v>130</v>
      </c>
      <c r="AE85" s="116" t="s">
        <v>130</v>
      </c>
      <c r="AF85" s="116" t="s">
        <v>130</v>
      </c>
      <c r="AG85" s="114" t="s">
        <v>130</v>
      </c>
      <c r="AH85" s="116" t="s">
        <v>130</v>
      </c>
      <c r="AI85" s="116" t="s">
        <v>130</v>
      </c>
      <c r="AJ85" s="114" t="s">
        <v>130</v>
      </c>
      <c r="AK85" s="116" t="s">
        <v>130</v>
      </c>
      <c r="AL85" s="116" t="s">
        <v>130</v>
      </c>
      <c r="AM85" s="114" t="s">
        <v>130</v>
      </c>
      <c r="AN85" s="116" t="s">
        <v>130</v>
      </c>
      <c r="AO85" s="116" t="s">
        <v>130</v>
      </c>
      <c r="AP85" s="114" t="s">
        <v>130</v>
      </c>
      <c r="AQ85" s="116" t="s">
        <v>130</v>
      </c>
      <c r="AR85" s="116" t="s">
        <v>130</v>
      </c>
      <c r="AS85" s="114" t="s">
        <v>130</v>
      </c>
      <c r="AT85" s="116" t="s">
        <v>130</v>
      </c>
      <c r="AU85" s="116" t="s">
        <v>130</v>
      </c>
      <c r="AV85" s="114" t="s">
        <v>130</v>
      </c>
      <c r="AW85" s="115"/>
      <c r="AX85" s="116" t="s">
        <v>130</v>
      </c>
      <c r="AY85" s="114" t="s">
        <v>130</v>
      </c>
      <c r="AZ85" s="136"/>
      <c r="BA85" s="116" t="s">
        <v>130</v>
      </c>
      <c r="BB85" s="114" t="s">
        <v>130</v>
      </c>
      <c r="BC85" s="136"/>
      <c r="BD85" s="116" t="s">
        <v>130</v>
      </c>
      <c r="BE85" s="114" t="s">
        <v>130</v>
      </c>
      <c r="BF85" s="136"/>
      <c r="BG85" s="116" t="s">
        <v>130</v>
      </c>
      <c r="BH85" s="114" t="s">
        <v>130</v>
      </c>
      <c r="BI85" s="136"/>
      <c r="BJ85" s="117" t="s">
        <v>130</v>
      </c>
      <c r="BK85" s="114" t="s">
        <v>130</v>
      </c>
      <c r="BL85" s="136"/>
      <c r="BM85" s="117" t="s">
        <v>130</v>
      </c>
      <c r="BN85" s="114" t="s">
        <v>130</v>
      </c>
      <c r="BO85" s="136"/>
      <c r="BP85" s="117" t="s">
        <v>130</v>
      </c>
      <c r="BQ85" s="114" t="s">
        <v>130</v>
      </c>
      <c r="BR85" s="136"/>
      <c r="BS85" s="117" t="s">
        <v>130</v>
      </c>
      <c r="BT85" s="114" t="s">
        <v>130</v>
      </c>
      <c r="BU85" s="136"/>
      <c r="BV85" s="117" t="s">
        <v>130</v>
      </c>
      <c r="BW85" s="114" t="s">
        <v>130</v>
      </c>
      <c r="BX85" s="136"/>
      <c r="BY85" s="117"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09">
        <v>34</v>
      </c>
      <c r="B86" s="110" t="s">
        <v>257</v>
      </c>
      <c r="C86" s="110" t="s">
        <v>258</v>
      </c>
      <c r="D86" s="109" t="s">
        <v>233</v>
      </c>
      <c r="E86" s="118" t="s">
        <v>141</v>
      </c>
      <c r="F86" s="112" t="s">
        <v>254</v>
      </c>
      <c r="G86" s="110" t="s">
        <v>255</v>
      </c>
      <c r="H86" s="110" t="s">
        <v>144</v>
      </c>
      <c r="I86" s="109" t="s">
        <v>144</v>
      </c>
      <c r="J86" s="109"/>
      <c r="K86" s="111"/>
      <c r="L86" s="111"/>
      <c r="M86" s="112" t="s">
        <v>256</v>
      </c>
      <c r="N86" s="115"/>
      <c r="O86" s="114" t="s">
        <v>130</v>
      </c>
      <c r="P86" s="115"/>
      <c r="Q86" s="116" t="s">
        <v>130</v>
      </c>
      <c r="R86" s="114" t="s">
        <v>130</v>
      </c>
      <c r="S86" s="116" t="s">
        <v>130</v>
      </c>
      <c r="T86" s="116" t="s">
        <v>130</v>
      </c>
      <c r="U86" s="114" t="s">
        <v>130</v>
      </c>
      <c r="V86" s="116" t="s">
        <v>130</v>
      </c>
      <c r="W86" s="116" t="s">
        <v>130</v>
      </c>
      <c r="X86" s="114" t="s">
        <v>130</v>
      </c>
      <c r="Y86" s="116" t="s">
        <v>130</v>
      </c>
      <c r="Z86" s="116" t="s">
        <v>130</v>
      </c>
      <c r="AA86" s="114" t="s">
        <v>130</v>
      </c>
      <c r="AB86" s="116" t="s">
        <v>130</v>
      </c>
      <c r="AC86" s="116" t="s">
        <v>130</v>
      </c>
      <c r="AD86" s="114" t="s">
        <v>130</v>
      </c>
      <c r="AE86" s="116" t="s">
        <v>130</v>
      </c>
      <c r="AF86" s="116" t="s">
        <v>130</v>
      </c>
      <c r="AG86" s="114" t="s">
        <v>130</v>
      </c>
      <c r="AH86" s="116" t="s">
        <v>130</v>
      </c>
      <c r="AI86" s="116" t="s">
        <v>130</v>
      </c>
      <c r="AJ86" s="114" t="s">
        <v>130</v>
      </c>
      <c r="AK86" s="116" t="s">
        <v>130</v>
      </c>
      <c r="AL86" s="116" t="s">
        <v>130</v>
      </c>
      <c r="AM86" s="114" t="s">
        <v>130</v>
      </c>
      <c r="AN86" s="116" t="s">
        <v>130</v>
      </c>
      <c r="AO86" s="116" t="s">
        <v>130</v>
      </c>
      <c r="AP86" s="114" t="s">
        <v>130</v>
      </c>
      <c r="AQ86" s="116" t="s">
        <v>130</v>
      </c>
      <c r="AR86" s="116" t="s">
        <v>130</v>
      </c>
      <c r="AS86" s="114" t="s">
        <v>130</v>
      </c>
      <c r="AT86" s="116" t="s">
        <v>130</v>
      </c>
      <c r="AU86" s="116" t="s">
        <v>130</v>
      </c>
      <c r="AV86" s="114" t="s">
        <v>130</v>
      </c>
      <c r="AW86" s="115"/>
      <c r="AX86" s="116" t="s">
        <v>130</v>
      </c>
      <c r="AY86" s="114" t="s">
        <v>130</v>
      </c>
      <c r="AZ86" s="136"/>
      <c r="BA86" s="116" t="s">
        <v>130</v>
      </c>
      <c r="BB86" s="114" t="s">
        <v>130</v>
      </c>
      <c r="BC86" s="136"/>
      <c r="BD86" s="116" t="s">
        <v>130</v>
      </c>
      <c r="BE86" s="114" t="s">
        <v>130</v>
      </c>
      <c r="BF86" s="136"/>
      <c r="BG86" s="116" t="s">
        <v>130</v>
      </c>
      <c r="BH86" s="114" t="s">
        <v>130</v>
      </c>
      <c r="BI86" s="136"/>
      <c r="BJ86" s="117" t="s">
        <v>130</v>
      </c>
      <c r="BK86" s="114" t="s">
        <v>130</v>
      </c>
      <c r="BL86" s="136"/>
      <c r="BM86" s="117" t="s">
        <v>130</v>
      </c>
      <c r="BN86" s="114" t="s">
        <v>130</v>
      </c>
      <c r="BO86" s="136"/>
      <c r="BP86" s="117" t="s">
        <v>130</v>
      </c>
      <c r="BQ86" s="114" t="s">
        <v>130</v>
      </c>
      <c r="BR86" s="136"/>
      <c r="BS86" s="117" t="s">
        <v>130</v>
      </c>
      <c r="BT86" s="114" t="s">
        <v>130</v>
      </c>
      <c r="BU86" s="136"/>
      <c r="BV86" s="117" t="s">
        <v>130</v>
      </c>
      <c r="BW86" s="114" t="s">
        <v>130</v>
      </c>
      <c r="BX86" s="136"/>
      <c r="BY86" s="117"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09">
        <v>35</v>
      </c>
      <c r="B87" s="110" t="s">
        <v>259</v>
      </c>
      <c r="C87" s="110" t="s">
        <v>260</v>
      </c>
      <c r="D87" s="109" t="s">
        <v>233</v>
      </c>
      <c r="E87" s="118" t="s">
        <v>141</v>
      </c>
      <c r="F87" s="112" t="s">
        <v>254</v>
      </c>
      <c r="G87" s="110" t="s">
        <v>255</v>
      </c>
      <c r="H87" s="110" t="s">
        <v>144</v>
      </c>
      <c r="I87" s="109" t="s">
        <v>144</v>
      </c>
      <c r="J87" s="109"/>
      <c r="K87" s="111"/>
      <c r="L87" s="111"/>
      <c r="M87" s="112" t="s">
        <v>256</v>
      </c>
      <c r="N87" s="115"/>
      <c r="O87" s="114" t="s">
        <v>130</v>
      </c>
      <c r="P87" s="115"/>
      <c r="Q87" s="116" t="s">
        <v>130</v>
      </c>
      <c r="R87" s="114" t="s">
        <v>130</v>
      </c>
      <c r="S87" s="116" t="s">
        <v>130</v>
      </c>
      <c r="T87" s="116" t="s">
        <v>130</v>
      </c>
      <c r="U87" s="114" t="s">
        <v>130</v>
      </c>
      <c r="V87" s="116" t="s">
        <v>130</v>
      </c>
      <c r="W87" s="116" t="s">
        <v>130</v>
      </c>
      <c r="X87" s="114" t="s">
        <v>130</v>
      </c>
      <c r="Y87" s="116" t="s">
        <v>130</v>
      </c>
      <c r="Z87" s="116" t="s">
        <v>130</v>
      </c>
      <c r="AA87" s="114" t="s">
        <v>130</v>
      </c>
      <c r="AB87" s="116" t="s">
        <v>130</v>
      </c>
      <c r="AC87" s="116" t="s">
        <v>130</v>
      </c>
      <c r="AD87" s="114" t="s">
        <v>130</v>
      </c>
      <c r="AE87" s="116" t="s">
        <v>130</v>
      </c>
      <c r="AF87" s="116" t="s">
        <v>130</v>
      </c>
      <c r="AG87" s="114" t="s">
        <v>130</v>
      </c>
      <c r="AH87" s="116" t="s">
        <v>130</v>
      </c>
      <c r="AI87" s="116" t="s">
        <v>130</v>
      </c>
      <c r="AJ87" s="114" t="s">
        <v>130</v>
      </c>
      <c r="AK87" s="116" t="s">
        <v>130</v>
      </c>
      <c r="AL87" s="116" t="s">
        <v>130</v>
      </c>
      <c r="AM87" s="114" t="s">
        <v>130</v>
      </c>
      <c r="AN87" s="116" t="s">
        <v>130</v>
      </c>
      <c r="AO87" s="116" t="s">
        <v>130</v>
      </c>
      <c r="AP87" s="114" t="s">
        <v>130</v>
      </c>
      <c r="AQ87" s="116" t="s">
        <v>130</v>
      </c>
      <c r="AR87" s="116" t="s">
        <v>130</v>
      </c>
      <c r="AS87" s="114" t="s">
        <v>130</v>
      </c>
      <c r="AT87" s="116" t="s">
        <v>130</v>
      </c>
      <c r="AU87" s="116" t="s">
        <v>130</v>
      </c>
      <c r="AV87" s="114" t="s">
        <v>130</v>
      </c>
      <c r="AW87" s="115"/>
      <c r="AX87" s="116" t="s">
        <v>130</v>
      </c>
      <c r="AY87" s="114" t="s">
        <v>130</v>
      </c>
      <c r="AZ87" s="136"/>
      <c r="BA87" s="116" t="s">
        <v>130</v>
      </c>
      <c r="BB87" s="114" t="s">
        <v>130</v>
      </c>
      <c r="BC87" s="136"/>
      <c r="BD87" s="116" t="s">
        <v>130</v>
      </c>
      <c r="BE87" s="114" t="s">
        <v>130</v>
      </c>
      <c r="BF87" s="136"/>
      <c r="BG87" s="116" t="s">
        <v>130</v>
      </c>
      <c r="BH87" s="114" t="s">
        <v>130</v>
      </c>
      <c r="BI87" s="136"/>
      <c r="BJ87" s="117" t="s">
        <v>130</v>
      </c>
      <c r="BK87" s="114" t="s">
        <v>130</v>
      </c>
      <c r="BL87" s="136"/>
      <c r="BM87" s="117" t="s">
        <v>130</v>
      </c>
      <c r="BN87" s="114" t="s">
        <v>130</v>
      </c>
      <c r="BO87" s="136"/>
      <c r="BP87" s="117" t="s">
        <v>130</v>
      </c>
      <c r="BQ87" s="114" t="s">
        <v>130</v>
      </c>
      <c r="BR87" s="136"/>
      <c r="BS87" s="117" t="s">
        <v>130</v>
      </c>
      <c r="BT87" s="114" t="s">
        <v>130</v>
      </c>
      <c r="BU87" s="136"/>
      <c r="BV87" s="117" t="s">
        <v>130</v>
      </c>
      <c r="BW87" s="114" t="s">
        <v>130</v>
      </c>
      <c r="BX87" s="136"/>
      <c r="BY87" s="117" t="s">
        <v>130</v>
      </c>
    </row>
    <row r="88" spans="1:6899" s="35" customFormat="1" ht="50.85" customHeight="1" thickTop="1" thickBot="1" x14ac:dyDescent="0.35">
      <c r="A88" s="109">
        <v>36</v>
      </c>
      <c r="B88" s="110" t="s">
        <v>261</v>
      </c>
      <c r="C88" s="110" t="s">
        <v>262</v>
      </c>
      <c r="D88" s="109" t="s">
        <v>164</v>
      </c>
      <c r="E88" s="118" t="s">
        <v>141</v>
      </c>
      <c r="F88" s="112" t="s">
        <v>160</v>
      </c>
      <c r="G88" s="112" t="s">
        <v>263</v>
      </c>
      <c r="H88" s="110" t="s">
        <v>153</v>
      </c>
      <c r="I88" s="109" t="s">
        <v>153</v>
      </c>
      <c r="J88" s="109"/>
      <c r="K88" s="111"/>
      <c r="L88" s="111"/>
      <c r="M88" s="112" t="s">
        <v>264</v>
      </c>
      <c r="N88" s="112"/>
      <c r="O88" s="206"/>
      <c r="P88" s="110"/>
      <c r="Q88" s="110" t="e">
        <f>P88/O88</f>
        <v>#DIV/0!</v>
      </c>
      <c r="R88" s="114" t="s">
        <v>130</v>
      </c>
      <c r="S88" s="116" t="s">
        <v>130</v>
      </c>
      <c r="T88" s="116" t="s">
        <v>130</v>
      </c>
      <c r="U88" s="114" t="s">
        <v>130</v>
      </c>
      <c r="V88" s="116" t="s">
        <v>130</v>
      </c>
      <c r="W88" s="116" t="s">
        <v>130</v>
      </c>
      <c r="X88" s="114" t="s">
        <v>130</v>
      </c>
      <c r="Y88" s="116" t="s">
        <v>130</v>
      </c>
      <c r="Z88" s="116" t="s">
        <v>130</v>
      </c>
      <c r="AA88" s="114" t="s">
        <v>130</v>
      </c>
      <c r="AB88" s="116" t="s">
        <v>130</v>
      </c>
      <c r="AC88" s="116" t="s">
        <v>130</v>
      </c>
      <c r="AD88" s="114" t="s">
        <v>130</v>
      </c>
      <c r="AE88" s="116" t="s">
        <v>130</v>
      </c>
      <c r="AF88" s="116" t="s">
        <v>130</v>
      </c>
      <c r="AG88" s="114" t="s">
        <v>130</v>
      </c>
      <c r="AH88" s="116" t="s">
        <v>130</v>
      </c>
      <c r="AI88" s="116" t="s">
        <v>130</v>
      </c>
      <c r="AJ88" s="114" t="s">
        <v>130</v>
      </c>
      <c r="AK88" s="116" t="s">
        <v>130</v>
      </c>
      <c r="AL88" s="116" t="s">
        <v>130</v>
      </c>
      <c r="AM88" s="114" t="s">
        <v>130</v>
      </c>
      <c r="AN88" s="116" t="s">
        <v>130</v>
      </c>
      <c r="AO88" s="116" t="s">
        <v>130</v>
      </c>
      <c r="AP88" s="114" t="s">
        <v>130</v>
      </c>
      <c r="AQ88" s="116" t="s">
        <v>130</v>
      </c>
      <c r="AR88" s="116" t="s">
        <v>130</v>
      </c>
      <c r="AS88" s="206">
        <v>557</v>
      </c>
      <c r="AT88" s="110">
        <v>4949</v>
      </c>
      <c r="AU88" s="110">
        <f>AT88/AS88</f>
        <v>8.8850987432675037</v>
      </c>
      <c r="AV88" s="120"/>
      <c r="AW88" s="115"/>
      <c r="AX88" s="110" t="e">
        <f>AW88/AV88</f>
        <v>#DIV/0!</v>
      </c>
      <c r="AY88" s="120"/>
      <c r="AZ88" s="115"/>
      <c r="BA88" s="110" t="e">
        <f>AZ88/AY88</f>
        <v>#DIV/0!</v>
      </c>
      <c r="BB88" s="120"/>
      <c r="BC88" s="115"/>
      <c r="BD88" s="110" t="e">
        <f>BC88/BB88</f>
        <v>#DIV/0!</v>
      </c>
      <c r="BE88" s="120"/>
      <c r="BF88" s="115"/>
      <c r="BG88" s="110" t="e">
        <f>BF88/BE88</f>
        <v>#DIV/0!</v>
      </c>
      <c r="BH88" s="120"/>
      <c r="BI88" s="115"/>
      <c r="BJ88" s="121" t="e">
        <f>BI88/BH88</f>
        <v>#DIV/0!</v>
      </c>
      <c r="BK88" s="120"/>
      <c r="BL88" s="115"/>
      <c r="BM88" s="121" t="e">
        <f>BL88/BK88</f>
        <v>#DIV/0!</v>
      </c>
      <c r="BN88" s="120"/>
      <c r="BO88" s="115"/>
      <c r="BP88" s="121" t="e">
        <f>BO88/BN88</f>
        <v>#DIV/0!</v>
      </c>
      <c r="BQ88" s="120"/>
      <c r="BR88" s="115"/>
      <c r="BS88" s="121" t="e">
        <f>BR88/BQ88</f>
        <v>#DIV/0!</v>
      </c>
      <c r="BT88" s="120"/>
      <c r="BU88" s="115"/>
      <c r="BV88" s="121" t="e">
        <f>BU88/BT88</f>
        <v>#DIV/0!</v>
      </c>
      <c r="BW88" s="120"/>
      <c r="BX88" s="115"/>
      <c r="BY88" s="121" t="e">
        <f>BX88/BW88</f>
        <v>#DIV/0!</v>
      </c>
    </row>
    <row r="89" spans="1:6899" s="34" customFormat="1" ht="42.6" customHeight="1" thickTop="1" thickBot="1" x14ac:dyDescent="0.35">
      <c r="A89" s="171" t="s">
        <v>265</v>
      </c>
      <c r="B89" s="189" t="s">
        <v>266</v>
      </c>
      <c r="C89" s="189" t="s">
        <v>267</v>
      </c>
      <c r="D89" s="154" t="s">
        <v>268</v>
      </c>
      <c r="E89" s="154" t="s">
        <v>269</v>
      </c>
      <c r="F89" s="189" t="s">
        <v>270</v>
      </c>
      <c r="G89" s="189" t="s">
        <v>271</v>
      </c>
      <c r="H89" s="153" t="s">
        <v>153</v>
      </c>
      <c r="I89" s="137" t="s">
        <v>130</v>
      </c>
      <c r="J89" s="154"/>
      <c r="K89" s="137" t="s">
        <v>130</v>
      </c>
      <c r="L89" s="155"/>
      <c r="M89" s="112" t="s">
        <v>145</v>
      </c>
      <c r="N89" s="112" t="s">
        <v>155</v>
      </c>
      <c r="O89" s="138"/>
      <c r="P89" s="111">
        <v>77752</v>
      </c>
      <c r="Q89" s="111"/>
      <c r="R89" s="120"/>
      <c r="S89" s="111"/>
      <c r="T89" s="111"/>
      <c r="U89" s="138"/>
      <c r="V89" s="111"/>
      <c r="W89" s="111"/>
      <c r="X89" s="138"/>
      <c r="Y89" s="111"/>
      <c r="Z89" s="111"/>
      <c r="AA89" s="138"/>
      <c r="AB89" s="111"/>
      <c r="AC89" s="111"/>
      <c r="AD89" s="138"/>
      <c r="AE89" s="111"/>
      <c r="AF89" s="111"/>
      <c r="AG89" s="138"/>
      <c r="AH89" s="111"/>
      <c r="AI89" s="111"/>
      <c r="AJ89" s="138"/>
      <c r="AK89" s="111"/>
      <c r="AL89" s="111"/>
      <c r="AM89" s="138"/>
      <c r="AN89" s="111"/>
      <c r="AO89" s="111"/>
      <c r="AP89" s="138"/>
      <c r="AQ89" s="111"/>
      <c r="AR89" s="111"/>
      <c r="AS89" s="138"/>
      <c r="AT89" s="111"/>
      <c r="AU89" s="111"/>
      <c r="AV89" s="138"/>
      <c r="AW89" s="111"/>
      <c r="AX89" s="111"/>
      <c r="AY89" s="138"/>
      <c r="AZ89" s="111"/>
      <c r="BA89" s="111"/>
      <c r="BB89" s="138"/>
      <c r="BC89" s="111"/>
      <c r="BD89" s="111"/>
      <c r="BE89" s="138"/>
      <c r="BF89" s="111"/>
      <c r="BG89" s="111"/>
      <c r="BH89" s="138"/>
      <c r="BI89" s="111"/>
      <c r="BJ89" s="139"/>
      <c r="BK89" s="138"/>
      <c r="BL89" s="111"/>
      <c r="BM89" s="139"/>
      <c r="BN89" s="138"/>
      <c r="BO89" s="111"/>
      <c r="BP89" s="139"/>
      <c r="BQ89" s="138"/>
      <c r="BR89" s="111"/>
      <c r="BS89" s="139"/>
      <c r="BT89" s="138"/>
      <c r="BU89" s="111"/>
      <c r="BV89" s="139"/>
      <c r="BW89" s="138"/>
      <c r="BX89" s="111"/>
      <c r="BY89" s="139"/>
    </row>
    <row r="90" spans="1:6899" ht="15" customHeight="1" x14ac:dyDescent="0.3">
      <c r="A90" s="196" t="s">
        <v>265</v>
      </c>
      <c r="B90" s="197" t="s">
        <v>266</v>
      </c>
      <c r="C90" s="197" t="s">
        <v>267</v>
      </c>
      <c r="D90" s="198" t="s">
        <v>268</v>
      </c>
      <c r="E90" s="198" t="s">
        <v>269</v>
      </c>
      <c r="F90" s="197" t="s">
        <v>270</v>
      </c>
      <c r="G90" s="197" t="s">
        <v>271</v>
      </c>
      <c r="H90" s="199" t="s">
        <v>153</v>
      </c>
      <c r="I90" s="190" t="s">
        <v>130</v>
      </c>
      <c r="J90" s="198"/>
      <c r="K90" s="190" t="s">
        <v>130</v>
      </c>
      <c r="L90" s="200"/>
      <c r="M90" s="191" t="s">
        <v>146</v>
      </c>
      <c r="N90" s="75" t="s">
        <v>156</v>
      </c>
      <c r="O90" s="192"/>
      <c r="P90" s="193">
        <v>78561</v>
      </c>
      <c r="Q90" s="193"/>
      <c r="R90" s="194"/>
      <c r="S90" s="193"/>
      <c r="T90" s="193"/>
      <c r="U90" s="192"/>
      <c r="V90" s="193"/>
      <c r="W90" s="193"/>
      <c r="X90" s="192"/>
      <c r="Y90" s="193"/>
      <c r="Z90" s="193"/>
      <c r="AA90" s="192"/>
      <c r="AB90" s="193"/>
      <c r="AC90" s="193"/>
      <c r="AD90" s="192"/>
      <c r="AE90" s="193"/>
      <c r="AF90" s="193"/>
      <c r="AG90" s="192"/>
      <c r="AH90" s="193"/>
      <c r="AI90" s="193"/>
      <c r="AJ90" s="192"/>
      <c r="AK90" s="193"/>
      <c r="AL90" s="193"/>
      <c r="AM90" s="192"/>
      <c r="AN90" s="193"/>
      <c r="AO90" s="193"/>
      <c r="AP90" s="192"/>
      <c r="AQ90" s="193"/>
      <c r="AR90" s="193"/>
      <c r="AS90" s="192"/>
      <c r="AT90" s="193"/>
      <c r="AU90" s="193"/>
      <c r="AV90" s="192"/>
      <c r="AW90" s="193"/>
      <c r="AX90" s="193"/>
      <c r="AY90" s="192"/>
      <c r="AZ90" s="193"/>
      <c r="BA90" s="193"/>
      <c r="BB90" s="192"/>
      <c r="BC90" s="193"/>
      <c r="BD90" s="193"/>
      <c r="BE90" s="192"/>
      <c r="BF90" s="193"/>
      <c r="BG90" s="193"/>
      <c r="BH90" s="192"/>
      <c r="BI90" s="193"/>
      <c r="BJ90" s="195"/>
      <c r="BK90" s="138"/>
      <c r="BL90" s="111"/>
      <c r="BM90" s="139"/>
      <c r="BN90" s="138"/>
      <c r="BO90" s="111"/>
      <c r="BP90" s="139"/>
      <c r="BQ90" s="138"/>
      <c r="BR90" s="111"/>
      <c r="BS90" s="139"/>
      <c r="BT90" s="138"/>
      <c r="BU90" s="111"/>
      <c r="BV90" s="139"/>
      <c r="BW90" s="138"/>
      <c r="BX90" s="111"/>
      <c r="BY90" s="139"/>
      <c r="JEI90" s="34"/>
    </row>
    <row r="91" spans="1:6899" ht="15" customHeight="1" thickTop="1" thickBot="1" x14ac:dyDescent="0.35">
      <c r="A91" s="196" t="s">
        <v>265</v>
      </c>
      <c r="B91" s="197" t="s">
        <v>266</v>
      </c>
      <c r="C91" s="197" t="s">
        <v>267</v>
      </c>
      <c r="D91" s="198" t="s">
        <v>268</v>
      </c>
      <c r="E91" s="198" t="s">
        <v>269</v>
      </c>
      <c r="F91" s="197" t="s">
        <v>270</v>
      </c>
      <c r="G91" s="197" t="s">
        <v>271</v>
      </c>
      <c r="H91" s="199" t="s">
        <v>153</v>
      </c>
      <c r="I91" s="190" t="s">
        <v>130</v>
      </c>
      <c r="J91" s="198"/>
      <c r="K91" s="190" t="s">
        <v>130</v>
      </c>
      <c r="L91" s="200"/>
      <c r="M91" s="191" t="s">
        <v>147</v>
      </c>
      <c r="N91" s="75" t="s">
        <v>157</v>
      </c>
      <c r="O91" s="192"/>
      <c r="P91" s="193">
        <v>79360</v>
      </c>
      <c r="Q91" s="193"/>
      <c r="R91" s="194"/>
      <c r="S91" s="193"/>
      <c r="T91" s="193"/>
      <c r="U91" s="192"/>
      <c r="V91" s="193"/>
      <c r="W91" s="193"/>
      <c r="X91" s="192"/>
      <c r="Y91" s="193"/>
      <c r="Z91" s="193"/>
      <c r="AA91" s="192"/>
      <c r="AB91" s="193"/>
      <c r="AC91" s="193"/>
      <c r="AD91" s="192"/>
      <c r="AE91" s="193"/>
      <c r="AF91" s="193"/>
      <c r="AG91" s="192"/>
      <c r="AH91" s="193"/>
      <c r="AI91" s="193"/>
      <c r="AJ91" s="192"/>
      <c r="AK91" s="193"/>
      <c r="AL91" s="193"/>
      <c r="AM91" s="192"/>
      <c r="AN91" s="193"/>
      <c r="AO91" s="193"/>
      <c r="AP91" s="192"/>
      <c r="AQ91" s="193"/>
      <c r="AR91" s="193"/>
      <c r="AS91" s="192"/>
      <c r="AT91" s="193"/>
      <c r="AU91" s="193"/>
      <c r="AV91" s="192"/>
      <c r="AW91" s="193"/>
      <c r="AX91" s="193"/>
      <c r="AY91" s="192"/>
      <c r="AZ91" s="193"/>
      <c r="BA91" s="193"/>
      <c r="BB91" s="192"/>
      <c r="BC91" s="193"/>
      <c r="BD91" s="193"/>
      <c r="BE91" s="192"/>
      <c r="BF91" s="193"/>
      <c r="BG91" s="193"/>
      <c r="BH91" s="192"/>
      <c r="BI91" s="193"/>
      <c r="BJ91" s="195"/>
      <c r="BK91" s="138"/>
      <c r="BL91" s="111"/>
      <c r="BM91" s="139"/>
      <c r="BN91" s="138"/>
      <c r="BO91" s="111"/>
      <c r="BP91" s="139"/>
      <c r="BQ91" s="138"/>
      <c r="BR91" s="111"/>
      <c r="BS91" s="139"/>
      <c r="BT91" s="138"/>
      <c r="BU91" s="111"/>
      <c r="BV91" s="139"/>
      <c r="BW91" s="138"/>
      <c r="BX91" s="111"/>
      <c r="BY91" s="139"/>
      <c r="JEI91" s="34"/>
    </row>
    <row r="92" spans="1:6899" s="34" customFormat="1" ht="42.6" customHeight="1" thickTop="1" x14ac:dyDescent="0.3">
      <c r="A92" s="171" t="s">
        <v>272</v>
      </c>
      <c r="B92" s="189" t="s">
        <v>273</v>
      </c>
      <c r="C92" s="189" t="s">
        <v>274</v>
      </c>
      <c r="D92" s="154" t="s">
        <v>268</v>
      </c>
      <c r="E92" s="154" t="s">
        <v>269</v>
      </c>
      <c r="F92" s="189" t="s">
        <v>270</v>
      </c>
      <c r="G92" s="189" t="s">
        <v>150</v>
      </c>
      <c r="H92" s="153" t="s">
        <v>153</v>
      </c>
      <c r="I92" s="137" t="s">
        <v>130</v>
      </c>
      <c r="J92" s="154"/>
      <c r="K92" s="137" t="s">
        <v>130</v>
      </c>
      <c r="L92" s="155"/>
      <c r="M92" s="112" t="s">
        <v>145</v>
      </c>
      <c r="N92" s="112" t="s">
        <v>155</v>
      </c>
      <c r="O92" s="225">
        <v>103839</v>
      </c>
      <c r="P92" s="109">
        <v>52375</v>
      </c>
      <c r="Q92" s="111">
        <f>P92/O92</f>
        <v>0.50438659848419187</v>
      </c>
      <c r="R92" s="114"/>
      <c r="S92" s="116"/>
      <c r="T92" s="116"/>
      <c r="U92" s="114"/>
      <c r="V92" s="116"/>
      <c r="W92" s="116"/>
      <c r="X92" s="114"/>
      <c r="Y92" s="116"/>
      <c r="Z92" s="116"/>
      <c r="AA92" s="114"/>
      <c r="AB92" s="116"/>
      <c r="AC92" s="116"/>
      <c r="AD92" s="114"/>
      <c r="AE92" s="116"/>
      <c r="AF92" s="116"/>
      <c r="AG92" s="114"/>
      <c r="AH92" s="116"/>
      <c r="AI92" s="116"/>
      <c r="AJ92" s="114"/>
      <c r="AK92" s="116"/>
      <c r="AL92" s="116"/>
      <c r="AM92" s="114"/>
      <c r="AN92" s="116"/>
      <c r="AO92" s="116"/>
      <c r="AP92" s="114"/>
      <c r="AQ92" s="116"/>
      <c r="AR92" s="116"/>
      <c r="AS92" s="114"/>
      <c r="AT92" s="116"/>
      <c r="AU92" s="116"/>
      <c r="AV92" s="114"/>
      <c r="AW92" s="116"/>
      <c r="AX92" s="116"/>
      <c r="AY92" s="114"/>
      <c r="AZ92" s="116"/>
      <c r="BA92" s="116"/>
      <c r="BB92" s="114"/>
      <c r="BC92" s="116"/>
      <c r="BD92" s="116"/>
      <c r="BE92" s="114"/>
      <c r="BF92" s="116"/>
      <c r="BG92" s="116"/>
      <c r="BH92" s="114"/>
      <c r="BI92" s="116"/>
      <c r="BJ92" s="116"/>
      <c r="BK92" s="114"/>
      <c r="BL92" s="116"/>
      <c r="BM92" s="116"/>
      <c r="BN92" s="114"/>
      <c r="BO92" s="116"/>
      <c r="BP92" s="116"/>
      <c r="BQ92" s="114"/>
      <c r="BR92" s="116"/>
      <c r="BS92" s="116"/>
      <c r="BT92" s="114"/>
      <c r="BU92" s="116"/>
      <c r="BV92" s="116"/>
      <c r="BW92" s="114"/>
      <c r="BX92" s="116"/>
      <c r="BY92" s="116"/>
    </row>
    <row r="93" spans="1:6899" ht="15" customHeight="1" x14ac:dyDescent="0.3">
      <c r="A93" s="196" t="s">
        <v>272</v>
      </c>
      <c r="B93" s="197" t="s">
        <v>275</v>
      </c>
      <c r="C93" s="197" t="s">
        <v>276</v>
      </c>
      <c r="D93" s="198" t="s">
        <v>268</v>
      </c>
      <c r="E93" s="198" t="s">
        <v>160</v>
      </c>
      <c r="F93" s="197" t="s">
        <v>270</v>
      </c>
      <c r="G93" s="197" t="s">
        <v>255</v>
      </c>
      <c r="H93" s="199" t="s">
        <v>153</v>
      </c>
      <c r="I93" s="190" t="s">
        <v>130</v>
      </c>
      <c r="J93" s="198"/>
      <c r="K93" s="190" t="s">
        <v>130</v>
      </c>
      <c r="L93" s="200" t="s">
        <v>153</v>
      </c>
      <c r="M93" s="191" t="s">
        <v>146</v>
      </c>
      <c r="N93" s="75" t="s">
        <v>156</v>
      </c>
      <c r="O93" s="226">
        <v>94615</v>
      </c>
      <c r="P93" s="227">
        <v>47445</v>
      </c>
      <c r="Q93" s="216">
        <f t="shared" ref="Q93:Q97" si="16">P93/O93</f>
        <v>0.50145325794007289</v>
      </c>
      <c r="R93" s="57"/>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6" t="s">
        <v>272</v>
      </c>
      <c r="B94" s="197" t="s">
        <v>275</v>
      </c>
      <c r="C94" s="197" t="s">
        <v>276</v>
      </c>
      <c r="D94" s="198" t="s">
        <v>268</v>
      </c>
      <c r="E94" s="198" t="s">
        <v>160</v>
      </c>
      <c r="F94" s="197" t="s">
        <v>270</v>
      </c>
      <c r="G94" s="197" t="s">
        <v>255</v>
      </c>
      <c r="H94" s="199" t="s">
        <v>153</v>
      </c>
      <c r="I94" s="190" t="s">
        <v>130</v>
      </c>
      <c r="J94" s="198"/>
      <c r="K94" s="190" t="s">
        <v>130</v>
      </c>
      <c r="L94" s="200"/>
      <c r="M94" s="191" t="s">
        <v>147</v>
      </c>
      <c r="N94" s="75" t="s">
        <v>157</v>
      </c>
      <c r="O94" s="228">
        <v>94937</v>
      </c>
      <c r="P94" s="229">
        <v>46482</v>
      </c>
      <c r="Q94" s="217">
        <f t="shared" si="16"/>
        <v>0.48960889853271117</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8" t="s">
        <v>277</v>
      </c>
      <c r="B95" s="189" t="s">
        <v>278</v>
      </c>
      <c r="C95" s="189" t="s">
        <v>279</v>
      </c>
      <c r="D95" s="154" t="s">
        <v>268</v>
      </c>
      <c r="E95" s="154" t="s">
        <v>269</v>
      </c>
      <c r="F95" s="189" t="s">
        <v>270</v>
      </c>
      <c r="G95" s="189" t="s">
        <v>150</v>
      </c>
      <c r="H95" s="153" t="s">
        <v>153</v>
      </c>
      <c r="I95" s="137" t="s">
        <v>130</v>
      </c>
      <c r="J95" s="154"/>
      <c r="K95" s="137" t="s">
        <v>130</v>
      </c>
      <c r="L95" s="155" t="s">
        <v>153</v>
      </c>
      <c r="M95" s="112" t="s">
        <v>145</v>
      </c>
      <c r="N95" s="112" t="s">
        <v>155</v>
      </c>
      <c r="O95" s="221">
        <v>3792</v>
      </c>
      <c r="P95" s="221">
        <v>1552</v>
      </c>
      <c r="Q95" s="111">
        <f>P95/O95</f>
        <v>0.40928270042194093</v>
      </c>
      <c r="R95" s="221">
        <v>74</v>
      </c>
      <c r="S95" s="221">
        <v>46</v>
      </c>
      <c r="T95" s="111">
        <f>S95/R95</f>
        <v>0.6216216216216216</v>
      </c>
      <c r="U95" s="221">
        <v>3698</v>
      </c>
      <c r="V95" s="221">
        <v>1502</v>
      </c>
      <c r="W95" s="111">
        <f>V95/U95</f>
        <v>0.40616549486208764</v>
      </c>
      <c r="X95" s="221">
        <v>20</v>
      </c>
      <c r="Y95" s="221">
        <v>4</v>
      </c>
      <c r="Z95" s="111">
        <f>Y95/X95</f>
        <v>0.2</v>
      </c>
      <c r="AA95" s="221">
        <v>111</v>
      </c>
      <c r="AB95" s="221">
        <v>25</v>
      </c>
      <c r="AC95" s="111">
        <f>AB95/AA95</f>
        <v>0.22522522522522523</v>
      </c>
      <c r="AD95" s="114"/>
      <c r="AE95" s="116"/>
      <c r="AF95" s="116"/>
      <c r="AG95" s="221">
        <v>183</v>
      </c>
      <c r="AH95" s="221">
        <v>76</v>
      </c>
      <c r="AI95" s="111">
        <f>AH95/AG95</f>
        <v>0.41530054644808745</v>
      </c>
      <c r="AJ95" s="114"/>
      <c r="AK95" s="116"/>
      <c r="AL95" s="116"/>
      <c r="AM95" s="221">
        <v>7</v>
      </c>
      <c r="AN95" s="221">
        <v>3</v>
      </c>
      <c r="AO95" s="111">
        <f>AN95/AM95</f>
        <v>0.42857142857142855</v>
      </c>
      <c r="AP95" s="114"/>
      <c r="AQ95" s="116"/>
      <c r="AR95" s="116"/>
      <c r="AS95" s="221">
        <v>2971</v>
      </c>
      <c r="AT95" s="221">
        <v>1358</v>
      </c>
      <c r="AU95" s="111">
        <f>AT95/AS95</f>
        <v>0.45708515651295861</v>
      </c>
      <c r="AV95" s="119"/>
      <c r="AW95" s="116"/>
      <c r="AX95" s="116"/>
      <c r="AY95" s="114"/>
      <c r="AZ95" s="116"/>
      <c r="BA95" s="116"/>
      <c r="BB95" s="114"/>
      <c r="BC95" s="116"/>
      <c r="BD95" s="116"/>
      <c r="BE95" s="114"/>
      <c r="BF95" s="116"/>
      <c r="BG95" s="116"/>
      <c r="BH95" s="114"/>
      <c r="BI95" s="116"/>
      <c r="BJ95" s="116"/>
      <c r="BK95" s="114"/>
      <c r="BL95" s="116"/>
      <c r="BM95" s="116"/>
      <c r="BN95" s="114"/>
      <c r="BO95" s="116"/>
      <c r="BP95" s="116"/>
      <c r="BQ95" s="114"/>
      <c r="BR95" s="116"/>
      <c r="BS95" s="116"/>
      <c r="BT95" s="114"/>
      <c r="BU95" s="116"/>
      <c r="BV95" s="116"/>
      <c r="BW95" s="114"/>
      <c r="BX95" s="116"/>
      <c r="BY95" s="116"/>
    </row>
    <row r="96" spans="1:6899" s="35" customFormat="1" ht="21" customHeight="1" x14ac:dyDescent="0.3">
      <c r="A96" s="196"/>
      <c r="B96" s="197"/>
      <c r="C96" s="197"/>
      <c r="D96" s="198"/>
      <c r="E96" s="198"/>
      <c r="F96" s="197"/>
      <c r="G96" s="197"/>
      <c r="H96" s="199"/>
      <c r="I96" s="190"/>
      <c r="J96" s="198"/>
      <c r="K96" s="190"/>
      <c r="L96" s="200"/>
      <c r="M96" s="191" t="s">
        <v>146</v>
      </c>
      <c r="N96" s="75" t="s">
        <v>156</v>
      </c>
      <c r="O96" s="221">
        <v>3866</v>
      </c>
      <c r="P96" s="221">
        <v>1590</v>
      </c>
      <c r="Q96" s="216">
        <f t="shared" si="16"/>
        <v>0.41127780651836521</v>
      </c>
      <c r="R96" s="221">
        <v>81</v>
      </c>
      <c r="S96" s="221">
        <v>52</v>
      </c>
      <c r="T96" s="216">
        <f t="shared" ref="T96:T97" si="17">S96/R96</f>
        <v>0.64197530864197527</v>
      </c>
      <c r="U96" s="221">
        <v>3764</v>
      </c>
      <c r="V96" s="221">
        <v>1532</v>
      </c>
      <c r="W96" s="216">
        <f t="shared" ref="W96:W97" si="18">V96/U96</f>
        <v>0.40701381509032941</v>
      </c>
      <c r="X96" s="221">
        <v>21</v>
      </c>
      <c r="Y96" s="221">
        <v>6</v>
      </c>
      <c r="Z96" s="216">
        <f t="shared" ref="Z96:Z97" si="19">Y96/X96</f>
        <v>0.2857142857142857</v>
      </c>
      <c r="AA96" s="221">
        <v>117</v>
      </c>
      <c r="AB96" s="221">
        <v>28</v>
      </c>
      <c r="AC96" s="216">
        <f t="shared" ref="AC96:AC97" si="20">AB96/AA96</f>
        <v>0.23931623931623933</v>
      </c>
      <c r="AD96" s="58"/>
      <c r="AE96" s="55"/>
      <c r="AF96" s="55"/>
      <c r="AG96" s="221">
        <v>185</v>
      </c>
      <c r="AH96" s="221">
        <v>81</v>
      </c>
      <c r="AI96" s="216">
        <f t="shared" ref="AI96:AI97" si="21">AH96/AG96</f>
        <v>0.43783783783783786</v>
      </c>
      <c r="AJ96" s="58"/>
      <c r="AK96" s="55"/>
      <c r="AL96" s="55"/>
      <c r="AM96" s="221">
        <v>6</v>
      </c>
      <c r="AN96" s="221">
        <v>3</v>
      </c>
      <c r="AO96" s="216">
        <f t="shared" ref="AO96:AO97" si="22">AN96/AM96</f>
        <v>0.5</v>
      </c>
      <c r="AP96" s="58"/>
      <c r="AQ96" s="55"/>
      <c r="AR96" s="55"/>
      <c r="AS96" s="221">
        <v>3034</v>
      </c>
      <c r="AT96" s="221">
        <v>1384</v>
      </c>
      <c r="AU96" s="216">
        <f t="shared" ref="AU96:AU97" si="23">AT96/AS96</f>
        <v>0.45616348055372447</v>
      </c>
      <c r="AV96" s="57"/>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7"/>
      <c r="C97" s="197"/>
      <c r="D97" s="198"/>
      <c r="E97" s="198"/>
      <c r="F97" s="197"/>
      <c r="G97" s="197"/>
      <c r="H97" s="199"/>
      <c r="I97" s="190"/>
      <c r="J97" s="198"/>
      <c r="K97" s="190"/>
      <c r="L97" s="200"/>
      <c r="M97" s="191" t="s">
        <v>147</v>
      </c>
      <c r="N97" s="75" t="s">
        <v>157</v>
      </c>
      <c r="O97" s="221">
        <v>3713</v>
      </c>
      <c r="P97" s="221">
        <v>1537</v>
      </c>
      <c r="Q97" s="216">
        <f t="shared" si="16"/>
        <v>0.4139509830325882</v>
      </c>
      <c r="R97" s="221">
        <v>81</v>
      </c>
      <c r="S97" s="221">
        <v>62</v>
      </c>
      <c r="T97" s="216">
        <f t="shared" si="17"/>
        <v>0.76543209876543206</v>
      </c>
      <c r="U97" s="221">
        <v>3609</v>
      </c>
      <c r="V97" s="221">
        <v>1465</v>
      </c>
      <c r="W97" s="216">
        <f t="shared" si="18"/>
        <v>0.40592962039346081</v>
      </c>
      <c r="X97" s="221">
        <v>23</v>
      </c>
      <c r="Y97" s="221">
        <v>10</v>
      </c>
      <c r="Z97" s="216">
        <f t="shared" si="19"/>
        <v>0.43478260869565216</v>
      </c>
      <c r="AA97" s="221">
        <v>114</v>
      </c>
      <c r="AB97" s="221">
        <v>29</v>
      </c>
      <c r="AC97" s="216">
        <f t="shared" si="20"/>
        <v>0.25438596491228072</v>
      </c>
      <c r="AD97" s="58"/>
      <c r="AE97" s="55"/>
      <c r="AF97" s="55"/>
      <c r="AG97" s="221">
        <v>175</v>
      </c>
      <c r="AH97" s="221">
        <v>79</v>
      </c>
      <c r="AI97" s="216">
        <f t="shared" si="21"/>
        <v>0.4514285714285714</v>
      </c>
      <c r="AJ97" s="58"/>
      <c r="AK97" s="55"/>
      <c r="AL97" s="55"/>
      <c r="AM97" s="221">
        <v>6</v>
      </c>
      <c r="AN97" s="221">
        <v>3</v>
      </c>
      <c r="AO97" s="216">
        <f t="shared" si="22"/>
        <v>0.5</v>
      </c>
      <c r="AP97" s="58"/>
      <c r="AQ97" s="55"/>
      <c r="AR97" s="55"/>
      <c r="AS97" s="221">
        <v>2900</v>
      </c>
      <c r="AT97" s="221">
        <v>1313</v>
      </c>
      <c r="AU97" s="216">
        <f t="shared" si="23"/>
        <v>0.45275862068965517</v>
      </c>
      <c r="AV97" s="57"/>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1" customFormat="1" thickBot="1" x14ac:dyDescent="0.35">
      <c r="A98" s="84" t="s">
        <v>280</v>
      </c>
      <c r="B98" s="103" t="s">
        <v>281</v>
      </c>
      <c r="C98" s="104" t="s">
        <v>281</v>
      </c>
      <c r="D98" s="105" t="s">
        <v>281</v>
      </c>
      <c r="E98" s="105" t="s">
        <v>281</v>
      </c>
      <c r="F98" s="105" t="s">
        <v>281</v>
      </c>
      <c r="G98" s="105" t="s">
        <v>281</v>
      </c>
      <c r="H98" s="105" t="s">
        <v>281</v>
      </c>
      <c r="I98" s="104" t="s">
        <v>281</v>
      </c>
      <c r="J98" s="103" t="s">
        <v>281</v>
      </c>
      <c r="K98" s="104" t="s">
        <v>281</v>
      </c>
      <c r="L98" s="105"/>
      <c r="M98" s="105" t="s">
        <v>281</v>
      </c>
      <c r="N98" s="105" t="s">
        <v>281</v>
      </c>
      <c r="O98" s="218" t="s">
        <v>281</v>
      </c>
      <c r="P98" s="218" t="s">
        <v>281</v>
      </c>
      <c r="Q98" s="219" t="s">
        <v>281</v>
      </c>
      <c r="R98" s="220" t="s">
        <v>281</v>
      </c>
      <c r="S98" s="219" t="s">
        <v>281</v>
      </c>
      <c r="T98" s="218" t="s">
        <v>281</v>
      </c>
      <c r="U98" s="218" t="s">
        <v>281</v>
      </c>
      <c r="V98" s="218" t="s">
        <v>281</v>
      </c>
      <c r="W98" s="218" t="s">
        <v>281</v>
      </c>
      <c r="X98" s="218" t="s">
        <v>281</v>
      </c>
      <c r="Y98" s="219" t="s">
        <v>281</v>
      </c>
      <c r="Z98" s="220" t="s">
        <v>281</v>
      </c>
      <c r="AA98" s="219" t="s">
        <v>281</v>
      </c>
      <c r="AB98" s="218" t="s">
        <v>281</v>
      </c>
      <c r="AC98" s="218" t="s">
        <v>281</v>
      </c>
      <c r="AD98" s="218" t="s">
        <v>281</v>
      </c>
      <c r="AE98" s="218" t="s">
        <v>281</v>
      </c>
      <c r="AF98" s="218" t="s">
        <v>281</v>
      </c>
      <c r="AG98" s="219" t="s">
        <v>281</v>
      </c>
      <c r="AH98" s="220" t="s">
        <v>281</v>
      </c>
      <c r="AI98" s="219" t="s">
        <v>281</v>
      </c>
      <c r="AJ98" s="218" t="s">
        <v>281</v>
      </c>
      <c r="AK98" s="218" t="s">
        <v>281</v>
      </c>
      <c r="AL98" s="218" t="s">
        <v>281</v>
      </c>
      <c r="AM98" s="218" t="s">
        <v>281</v>
      </c>
      <c r="AN98" s="218" t="s">
        <v>281</v>
      </c>
      <c r="AO98" s="219" t="s">
        <v>281</v>
      </c>
      <c r="AP98" s="220" t="s">
        <v>281</v>
      </c>
      <c r="AQ98" s="219" t="s">
        <v>281</v>
      </c>
      <c r="AR98" s="218" t="s">
        <v>281</v>
      </c>
      <c r="AS98" s="218" t="s">
        <v>281</v>
      </c>
      <c r="AT98" s="218" t="s">
        <v>281</v>
      </c>
      <c r="AU98" s="218" t="s">
        <v>281</v>
      </c>
      <c r="AV98" s="105" t="s">
        <v>281</v>
      </c>
      <c r="AW98" s="104" t="s">
        <v>281</v>
      </c>
      <c r="AX98" s="103" t="s">
        <v>281</v>
      </c>
      <c r="AY98" s="104" t="s">
        <v>281</v>
      </c>
      <c r="AZ98" s="105" t="s">
        <v>281</v>
      </c>
      <c r="BA98" s="105" t="s">
        <v>281</v>
      </c>
      <c r="BB98" s="105" t="s">
        <v>281</v>
      </c>
      <c r="BC98" s="105" t="s">
        <v>281</v>
      </c>
      <c r="BD98" s="105" t="s">
        <v>281</v>
      </c>
      <c r="BE98" s="104" t="s">
        <v>281</v>
      </c>
      <c r="BF98" s="105" t="s">
        <v>281</v>
      </c>
      <c r="BG98" s="105" t="s">
        <v>281</v>
      </c>
      <c r="BH98" s="105" t="s">
        <v>281</v>
      </c>
      <c r="BI98" s="105" t="s">
        <v>281</v>
      </c>
      <c r="BJ98" s="104" t="s">
        <v>281</v>
      </c>
      <c r="BK98" s="105" t="s">
        <v>281</v>
      </c>
      <c r="BL98" s="105" t="s">
        <v>281</v>
      </c>
      <c r="BM98" s="104" t="s">
        <v>281</v>
      </c>
      <c r="BN98" s="105" t="s">
        <v>281</v>
      </c>
      <c r="BO98" s="105" t="s">
        <v>281</v>
      </c>
      <c r="BP98" s="104" t="s">
        <v>281</v>
      </c>
      <c r="BQ98" s="105" t="s">
        <v>281</v>
      </c>
      <c r="BR98" s="105" t="s">
        <v>281</v>
      </c>
      <c r="BS98" s="104" t="s">
        <v>281</v>
      </c>
      <c r="BT98" s="105" t="s">
        <v>281</v>
      </c>
      <c r="BU98" s="105" t="s">
        <v>281</v>
      </c>
      <c r="BV98" s="104" t="s">
        <v>281</v>
      </c>
      <c r="BW98" s="105" t="s">
        <v>281</v>
      </c>
      <c r="BX98" s="105" t="s">
        <v>281</v>
      </c>
      <c r="BY98" s="104" t="s">
        <v>281</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6" t="s">
        <v>282</v>
      </c>
      <c r="B99" s="102" t="s">
        <v>283</v>
      </c>
      <c r="C99" s="102" t="s">
        <v>284</v>
      </c>
      <c r="D99" s="102" t="s">
        <v>268</v>
      </c>
      <c r="E99" s="102" t="s">
        <v>269</v>
      </c>
      <c r="F99" s="102" t="s">
        <v>270</v>
      </c>
      <c r="G99" s="102" t="s">
        <v>271</v>
      </c>
      <c r="H99" s="102" t="s">
        <v>153</v>
      </c>
      <c r="I99" s="187" t="s">
        <v>130</v>
      </c>
      <c r="J99" s="187" t="s">
        <v>130</v>
      </c>
      <c r="K99" s="187" t="s">
        <v>130</v>
      </c>
      <c r="L99" s="37"/>
      <c r="M99" s="101" t="s">
        <v>145</v>
      </c>
      <c r="N99" s="112" t="s">
        <v>155</v>
      </c>
      <c r="O99" s="36"/>
      <c r="P99" s="36">
        <v>1412967</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8"/>
      <c r="BK99" s="36"/>
      <c r="BL99" s="36"/>
      <c r="BM99" s="188"/>
      <c r="BN99" s="36"/>
      <c r="BO99" s="36"/>
      <c r="BP99" s="188"/>
      <c r="BQ99" s="36"/>
      <c r="BR99" s="36"/>
      <c r="BS99" s="188"/>
      <c r="BT99" s="36"/>
      <c r="BU99" s="36"/>
      <c r="BV99" s="188"/>
      <c r="BW99" s="36"/>
      <c r="BX99" s="36"/>
      <c r="BY99" s="188"/>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1" t="s">
        <v>282</v>
      </c>
      <c r="B100" s="202" t="s">
        <v>283</v>
      </c>
      <c r="C100" s="202" t="s">
        <v>284</v>
      </c>
      <c r="D100" s="202" t="s">
        <v>268</v>
      </c>
      <c r="E100" s="202" t="s">
        <v>269</v>
      </c>
      <c r="F100" s="202" t="s">
        <v>270</v>
      </c>
      <c r="G100" s="202" t="s">
        <v>271</v>
      </c>
      <c r="H100" s="202" t="s">
        <v>153</v>
      </c>
      <c r="I100" s="187" t="s">
        <v>130</v>
      </c>
      <c r="J100" s="187" t="s">
        <v>130</v>
      </c>
      <c r="K100" s="187" t="s">
        <v>130</v>
      </c>
      <c r="L100" s="203"/>
      <c r="M100" s="101" t="s">
        <v>146</v>
      </c>
      <c r="N100" s="75" t="s">
        <v>156</v>
      </c>
      <c r="O100" s="36"/>
      <c r="P100" s="36">
        <v>1377470</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8"/>
      <c r="BK100" s="36"/>
      <c r="BL100" s="36"/>
      <c r="BM100" s="188"/>
      <c r="BN100" s="36"/>
      <c r="BO100" s="36"/>
      <c r="BP100" s="188"/>
      <c r="BQ100" s="36"/>
      <c r="BR100" s="36"/>
      <c r="BS100" s="188"/>
      <c r="BT100" s="36"/>
      <c r="BU100" s="36"/>
      <c r="BV100" s="188"/>
      <c r="BW100" s="36"/>
      <c r="BX100" s="36"/>
      <c r="BY100" s="188"/>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1" t="s">
        <v>282</v>
      </c>
      <c r="B101" s="202" t="s">
        <v>283</v>
      </c>
      <c r="C101" s="202" t="s">
        <v>284</v>
      </c>
      <c r="D101" s="202" t="s">
        <v>268</v>
      </c>
      <c r="E101" s="202" t="s">
        <v>269</v>
      </c>
      <c r="F101" s="202" t="s">
        <v>270</v>
      </c>
      <c r="G101" s="202" t="s">
        <v>271</v>
      </c>
      <c r="H101" s="202" t="s">
        <v>153</v>
      </c>
      <c r="I101" s="187" t="s">
        <v>130</v>
      </c>
      <c r="J101" s="187" t="s">
        <v>130</v>
      </c>
      <c r="K101" s="187" t="s">
        <v>130</v>
      </c>
      <c r="L101" s="203"/>
      <c r="M101" s="101" t="s">
        <v>147</v>
      </c>
      <c r="N101" s="75" t="s">
        <v>157</v>
      </c>
      <c r="O101" s="36"/>
      <c r="P101" s="36">
        <v>1318043</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8"/>
      <c r="BK101" s="36"/>
      <c r="BL101" s="36"/>
      <c r="BM101" s="188"/>
      <c r="BN101" s="36"/>
      <c r="BO101" s="36"/>
      <c r="BP101" s="188"/>
      <c r="BQ101" s="36"/>
      <c r="BR101" s="36"/>
      <c r="BS101" s="188"/>
      <c r="BT101" s="36"/>
      <c r="BU101" s="36"/>
      <c r="BV101" s="188"/>
      <c r="BW101" s="36"/>
      <c r="BX101" s="36"/>
      <c r="BY101" s="188"/>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0" t="s">
        <v>281</v>
      </c>
      <c r="B102" s="180" t="s">
        <v>281</v>
      </c>
      <c r="C102" s="180" t="s">
        <v>281</v>
      </c>
      <c r="D102" s="180" t="s">
        <v>281</v>
      </c>
      <c r="E102" s="180" t="s">
        <v>281</v>
      </c>
      <c r="F102" s="180" t="s">
        <v>281</v>
      </c>
      <c r="G102" s="180" t="s">
        <v>281</v>
      </c>
      <c r="H102" s="180" t="s">
        <v>281</v>
      </c>
      <c r="I102" s="181" t="s">
        <v>281</v>
      </c>
      <c r="J102" s="182" t="s">
        <v>281</v>
      </c>
      <c r="K102" s="182" t="s">
        <v>281</v>
      </c>
      <c r="L102" s="183" t="s">
        <v>281</v>
      </c>
      <c r="M102" s="182" t="s">
        <v>281</v>
      </c>
      <c r="N102" s="183" t="s">
        <v>281</v>
      </c>
      <c r="O102" s="184" t="s">
        <v>281</v>
      </c>
      <c r="P102" s="183" t="s">
        <v>281</v>
      </c>
      <c r="Q102" s="183" t="s">
        <v>281</v>
      </c>
      <c r="R102" s="183" t="s">
        <v>281</v>
      </c>
      <c r="S102" s="183" t="s">
        <v>281</v>
      </c>
      <c r="T102" s="184" t="s">
        <v>281</v>
      </c>
      <c r="U102" s="183" t="s">
        <v>281</v>
      </c>
      <c r="V102" s="183" t="s">
        <v>281</v>
      </c>
      <c r="W102" s="183" t="s">
        <v>281</v>
      </c>
      <c r="X102" s="184" t="s">
        <v>281</v>
      </c>
      <c r="Y102" s="183" t="s">
        <v>281</v>
      </c>
      <c r="Z102" s="183" t="s">
        <v>281</v>
      </c>
      <c r="AA102" s="183" t="s">
        <v>281</v>
      </c>
      <c r="AB102" s="183" t="s">
        <v>281</v>
      </c>
      <c r="AC102" s="184" t="s">
        <v>281</v>
      </c>
      <c r="AD102" s="184" t="s">
        <v>281</v>
      </c>
      <c r="AE102" s="183" t="s">
        <v>281</v>
      </c>
      <c r="AF102" s="183" t="s">
        <v>281</v>
      </c>
      <c r="AG102" s="183" t="s">
        <v>281</v>
      </c>
      <c r="AH102" s="183" t="s">
        <v>281</v>
      </c>
      <c r="AI102" s="184" t="s">
        <v>281</v>
      </c>
      <c r="AJ102" s="183" t="s">
        <v>281</v>
      </c>
      <c r="AK102" s="184" t="s">
        <v>281</v>
      </c>
      <c r="AL102" s="183" t="s">
        <v>281</v>
      </c>
      <c r="AM102" s="183" t="s">
        <v>281</v>
      </c>
      <c r="AN102" s="183" t="s">
        <v>281</v>
      </c>
      <c r="AO102" s="183" t="s">
        <v>281</v>
      </c>
      <c r="AP102" s="184" t="s">
        <v>281</v>
      </c>
      <c r="AQ102" s="183" t="s">
        <v>281</v>
      </c>
      <c r="AR102" s="183" t="s">
        <v>281</v>
      </c>
      <c r="AS102" s="183" t="s">
        <v>281</v>
      </c>
      <c r="AT102" s="183" t="s">
        <v>281</v>
      </c>
      <c r="AU102" s="184" t="s">
        <v>281</v>
      </c>
      <c r="AV102" s="183" t="s">
        <v>281</v>
      </c>
      <c r="AW102" s="183" t="s">
        <v>281</v>
      </c>
      <c r="AX102" s="183" t="s">
        <v>281</v>
      </c>
      <c r="AY102" s="184" t="s">
        <v>281</v>
      </c>
      <c r="AZ102" s="183" t="s">
        <v>281</v>
      </c>
      <c r="BA102" s="183" t="s">
        <v>281</v>
      </c>
      <c r="BB102" s="183" t="s">
        <v>281</v>
      </c>
      <c r="BC102" s="183" t="s">
        <v>281</v>
      </c>
      <c r="BD102" s="184" t="s">
        <v>281</v>
      </c>
      <c r="BE102" s="184" t="s">
        <v>281</v>
      </c>
      <c r="BF102" s="183" t="s">
        <v>281</v>
      </c>
      <c r="BG102" s="183" t="s">
        <v>281</v>
      </c>
      <c r="BH102" s="183" t="s">
        <v>281</v>
      </c>
      <c r="BI102" s="183" t="s">
        <v>281</v>
      </c>
      <c r="BJ102" s="185" t="s">
        <v>281</v>
      </c>
      <c r="BK102" s="183" t="s">
        <v>281</v>
      </c>
      <c r="BL102" s="183" t="s">
        <v>281</v>
      </c>
      <c r="BM102" s="185" t="s">
        <v>281</v>
      </c>
      <c r="BN102" s="183" t="s">
        <v>281</v>
      </c>
      <c r="BO102" s="183" t="s">
        <v>281</v>
      </c>
      <c r="BP102" s="185" t="s">
        <v>281</v>
      </c>
      <c r="BQ102" s="183" t="s">
        <v>281</v>
      </c>
      <c r="BR102" s="183" t="s">
        <v>281</v>
      </c>
      <c r="BS102" s="185" t="s">
        <v>281</v>
      </c>
      <c r="BT102" s="183" t="s">
        <v>281</v>
      </c>
      <c r="BU102" s="183" t="s">
        <v>281</v>
      </c>
      <c r="BV102" s="185" t="s">
        <v>281</v>
      </c>
      <c r="BW102" s="183" t="s">
        <v>281</v>
      </c>
      <c r="BX102" s="183" t="s">
        <v>281</v>
      </c>
      <c r="BY102" s="185" t="s">
        <v>281</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35" t="s">
        <v>285</v>
      </c>
      <c r="B103" s="235"/>
      <c r="C103" s="235"/>
      <c r="D103" s="6"/>
      <c r="E103" s="106"/>
      <c r="F103" s="106"/>
      <c r="G103" s="107"/>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286</v>
      </c>
      <c r="B104" s="101"/>
      <c r="C104" s="102"/>
      <c r="D104" s="12"/>
      <c r="E104" s="6"/>
      <c r="F104" s="6"/>
      <c r="G104" s="107"/>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42" t="s">
        <v>287</v>
      </c>
      <c r="B105" s="242"/>
      <c r="C105" s="242"/>
      <c r="D105" s="12"/>
      <c r="E105" s="6"/>
      <c r="F105" s="6"/>
      <c r="G105" s="107"/>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288</v>
      </c>
      <c r="B106" s="101"/>
      <c r="C106" s="102"/>
      <c r="D106" s="12"/>
      <c r="E106" s="6"/>
      <c r="F106" s="6"/>
      <c r="G106" s="107"/>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34" t="s">
        <v>289</v>
      </c>
      <c r="B107" s="234"/>
      <c r="C107" s="234"/>
      <c r="D107" s="12"/>
      <c r="E107" s="6"/>
      <c r="F107" s="6"/>
      <c r="G107" s="107"/>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34" t="s">
        <v>290</v>
      </c>
      <c r="B108" s="234"/>
      <c r="C108" s="234"/>
      <c r="D108" s="22"/>
      <c r="E108" s="12"/>
      <c r="F108" s="12"/>
      <c r="G108" s="107"/>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291</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292</v>
      </c>
      <c r="B110" s="12"/>
      <c r="C110" s="14"/>
      <c r="D110" s="14"/>
      <c r="E110" s="14"/>
      <c r="F110" s="14"/>
      <c r="G110" s="108"/>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293</v>
      </c>
      <c r="B111" s="12"/>
      <c r="C111" s="14"/>
      <c r="D111" s="18"/>
      <c r="E111" s="14"/>
      <c r="F111" s="14"/>
      <c r="G111" s="108"/>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294</v>
      </c>
      <c r="B112" s="12"/>
      <c r="C112" s="14"/>
      <c r="D112" s="20"/>
      <c r="E112" s="14"/>
      <c r="F112" s="14"/>
      <c r="G112" s="108"/>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295</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296</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297</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298</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299</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P85:P87 O88:O91 P89:P91 AN15:AN20 O58:P59 O79:P79 AS79:AT79 AW85:AW91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O67:P68 AY71:AZ76 AY88:AY91 AY79:AZ79"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B15" zoomScaleNormal="100" workbookViewId="0">
      <selection activeCell="D41" sqref="D41"/>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300</v>
      </c>
    </row>
    <row r="2" spans="1:9" s="5" customFormat="1" ht="13.8" x14ac:dyDescent="0.25">
      <c r="A2" s="244" t="s">
        <v>4</v>
      </c>
      <c r="B2" s="244"/>
      <c r="C2" s="18" t="str">
        <f>'SUD metrics'!C2</f>
        <v>NC</v>
      </c>
      <c r="D2" s="1"/>
    </row>
    <row r="3" spans="1:9" s="5" customFormat="1" ht="13.8" x14ac:dyDescent="0.25">
      <c r="A3" s="244" t="s">
        <v>6</v>
      </c>
      <c r="B3" s="244"/>
      <c r="C3" s="18" t="str">
        <f>'SUD metrics'!C3</f>
        <v>North Carolina Medicaid Reform Demonstration</v>
      </c>
    </row>
    <row r="4" spans="1:9" s="5" customFormat="1" ht="28.35" customHeight="1" x14ac:dyDescent="0.25">
      <c r="A4" s="243" t="s">
        <v>301</v>
      </c>
      <c r="B4" s="243"/>
      <c r="C4" s="18" t="str">
        <f>'SUD metrics'!C4</f>
        <v>DY5</v>
      </c>
    </row>
    <row r="5" spans="1:9" s="5" customFormat="1" ht="32.25" customHeight="1" x14ac:dyDescent="0.25">
      <c r="A5" s="243" t="s">
        <v>302</v>
      </c>
      <c r="B5" s="243"/>
      <c r="C5" s="18" t="str">
        <f>'SUD metrics'!C5</f>
        <v>11/01/2022 - 10/31/2023</v>
      </c>
    </row>
    <row r="6" spans="1:9" s="5" customFormat="1" ht="28.35" customHeight="1" x14ac:dyDescent="0.25">
      <c r="A6" s="243" t="s">
        <v>303</v>
      </c>
      <c r="B6" s="243"/>
      <c r="C6" s="18" t="str">
        <f>'SUD metrics'!C6</f>
        <v>Q4</v>
      </c>
    </row>
    <row r="7" spans="1:9" s="17" customFormat="1" ht="32.25" customHeight="1" x14ac:dyDescent="0.25">
      <c r="A7" s="243" t="s">
        <v>304</v>
      </c>
      <c r="B7" s="243"/>
      <c r="C7" s="18" t="str">
        <f>'SUD metrics'!C7</f>
        <v>08/01/2023 - 10/31/2023</v>
      </c>
    </row>
    <row r="8" spans="1:9" s="27" customFormat="1" ht="14.85" customHeight="1" x14ac:dyDescent="0.3">
      <c r="A8" s="30" t="s">
        <v>2</v>
      </c>
    </row>
    <row r="9" spans="1:9" ht="20.399999999999999" customHeight="1" x14ac:dyDescent="0.3">
      <c r="A9" s="9" t="s">
        <v>305</v>
      </c>
    </row>
    <row r="10" spans="1:9" ht="72" customHeight="1" x14ac:dyDescent="0.3">
      <c r="A10" s="25" t="s">
        <v>306</v>
      </c>
      <c r="B10" s="25" t="s">
        <v>307</v>
      </c>
      <c r="C10" s="25" t="s">
        <v>308</v>
      </c>
      <c r="D10" s="25" t="s">
        <v>309</v>
      </c>
      <c r="E10" s="25" t="s">
        <v>310</v>
      </c>
      <c r="F10" s="25" t="s">
        <v>311</v>
      </c>
      <c r="G10" s="25" t="s">
        <v>312</v>
      </c>
      <c r="H10" s="25" t="s">
        <v>313</v>
      </c>
      <c r="I10" s="51"/>
    </row>
    <row r="11" spans="1:9" s="32" customFormat="1" ht="77.25" customHeight="1" thickBot="1" x14ac:dyDescent="0.35">
      <c r="A11" s="85" t="s">
        <v>314</v>
      </c>
      <c r="B11" s="85" t="s">
        <v>315</v>
      </c>
      <c r="C11" s="85" t="s">
        <v>316</v>
      </c>
      <c r="D11" s="86" t="s">
        <v>317</v>
      </c>
      <c r="E11" s="95" t="s">
        <v>318</v>
      </c>
      <c r="F11" s="96" t="s">
        <v>319</v>
      </c>
      <c r="G11" s="87" t="s">
        <v>320</v>
      </c>
      <c r="H11" s="88" t="s">
        <v>321</v>
      </c>
      <c r="I11" s="52"/>
    </row>
    <row r="12" spans="1:9" ht="41.4" customHeight="1" x14ac:dyDescent="0.3">
      <c r="A12" s="89">
        <v>3</v>
      </c>
      <c r="B12" s="91" t="s">
        <v>322</v>
      </c>
      <c r="C12" s="90" t="s">
        <v>140</v>
      </c>
      <c r="D12" s="41" t="s">
        <v>339</v>
      </c>
      <c r="E12" s="41" t="s">
        <v>323</v>
      </c>
      <c r="F12" s="41"/>
      <c r="G12" s="41" t="s">
        <v>324</v>
      </c>
      <c r="H12" s="41" t="s">
        <v>341</v>
      </c>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162</v>
      </c>
      <c r="C14" s="90" t="s">
        <v>164</v>
      </c>
      <c r="D14" s="41"/>
      <c r="E14" s="41"/>
      <c r="F14" s="41"/>
      <c r="G14" s="41"/>
      <c r="H14" s="41"/>
      <c r="I14" s="51"/>
    </row>
    <row r="15" spans="1:9" ht="151.80000000000001" x14ac:dyDescent="0.3">
      <c r="A15" s="89">
        <v>6</v>
      </c>
      <c r="B15" s="91" t="s">
        <v>165</v>
      </c>
      <c r="C15" s="90" t="s">
        <v>167</v>
      </c>
      <c r="D15" s="41" t="s">
        <v>339</v>
      </c>
      <c r="E15" s="41" t="s">
        <v>323</v>
      </c>
      <c r="F15" s="41"/>
      <c r="G15" s="41" t="s">
        <v>324</v>
      </c>
      <c r="H15" s="41" t="s">
        <v>341</v>
      </c>
      <c r="I15" s="51"/>
    </row>
    <row r="16" spans="1:9" ht="151.80000000000001" x14ac:dyDescent="0.3">
      <c r="A16" s="89">
        <v>7</v>
      </c>
      <c r="B16" s="91" t="s">
        <v>168</v>
      </c>
      <c r="C16" s="90" t="s">
        <v>167</v>
      </c>
      <c r="D16" s="41" t="s">
        <v>339</v>
      </c>
      <c r="E16" s="41" t="s">
        <v>323</v>
      </c>
      <c r="F16" s="41"/>
      <c r="G16" s="41" t="s">
        <v>324</v>
      </c>
      <c r="H16" s="41" t="s">
        <v>341</v>
      </c>
      <c r="I16" s="51"/>
    </row>
    <row r="17" spans="1:9" ht="151.80000000000001" x14ac:dyDescent="0.3">
      <c r="A17" s="89">
        <v>8</v>
      </c>
      <c r="B17" s="91" t="s">
        <v>170</v>
      </c>
      <c r="C17" s="90" t="s">
        <v>167</v>
      </c>
      <c r="D17" s="41" t="s">
        <v>339</v>
      </c>
      <c r="E17" s="41" t="s">
        <v>323</v>
      </c>
      <c r="F17" s="41"/>
      <c r="G17" s="41" t="s">
        <v>324</v>
      </c>
      <c r="H17" s="41" t="s">
        <v>341</v>
      </c>
      <c r="I17" s="51"/>
    </row>
    <row r="18" spans="1:9" ht="27.6" customHeight="1" x14ac:dyDescent="0.3">
      <c r="A18" s="89">
        <v>9</v>
      </c>
      <c r="B18" s="91" t="s">
        <v>172</v>
      </c>
      <c r="C18" s="90" t="s">
        <v>167</v>
      </c>
      <c r="D18" s="41" t="s">
        <v>339</v>
      </c>
      <c r="E18" s="41" t="s">
        <v>323</v>
      </c>
      <c r="F18" s="41"/>
      <c r="G18" s="41" t="s">
        <v>324</v>
      </c>
      <c r="H18" s="41" t="s">
        <v>341</v>
      </c>
      <c r="I18" s="51"/>
    </row>
    <row r="19" spans="1:9" ht="27.6" customHeight="1" x14ac:dyDescent="0.3">
      <c r="A19" s="89">
        <v>10</v>
      </c>
      <c r="B19" s="91" t="s">
        <v>174</v>
      </c>
      <c r="C19" s="90" t="s">
        <v>167</v>
      </c>
      <c r="D19" s="41" t="s">
        <v>339</v>
      </c>
      <c r="E19" s="41" t="s">
        <v>323</v>
      </c>
      <c r="F19" s="41"/>
      <c r="G19" s="41" t="s">
        <v>324</v>
      </c>
      <c r="H19" s="41" t="s">
        <v>341</v>
      </c>
      <c r="I19" s="51"/>
    </row>
    <row r="20" spans="1:9" ht="151.80000000000001" x14ac:dyDescent="0.3">
      <c r="A20" s="89">
        <v>11</v>
      </c>
      <c r="B20" s="91" t="s">
        <v>176</v>
      </c>
      <c r="C20" s="90" t="s">
        <v>167</v>
      </c>
      <c r="D20" s="41" t="s">
        <v>339</v>
      </c>
      <c r="E20" s="41" t="s">
        <v>323</v>
      </c>
      <c r="F20" s="41"/>
      <c r="G20" s="41" t="s">
        <v>324</v>
      </c>
      <c r="H20" s="41" t="s">
        <v>341</v>
      </c>
      <c r="I20" s="51"/>
    </row>
    <row r="21" spans="1:9" ht="151.80000000000001" x14ac:dyDescent="0.3">
      <c r="A21" s="89">
        <v>12</v>
      </c>
      <c r="B21" s="91" t="s">
        <v>325</v>
      </c>
      <c r="C21" s="90" t="s">
        <v>167</v>
      </c>
      <c r="D21" s="41" t="s">
        <v>339</v>
      </c>
      <c r="E21" s="41" t="s">
        <v>323</v>
      </c>
      <c r="F21" s="41"/>
      <c r="G21" s="41" t="s">
        <v>324</v>
      </c>
      <c r="H21" s="41" t="s">
        <v>341</v>
      </c>
      <c r="I21" s="51"/>
    </row>
    <row r="22" spans="1:9" x14ac:dyDescent="0.3">
      <c r="A22" s="89">
        <v>13</v>
      </c>
      <c r="B22" s="91" t="s">
        <v>180</v>
      </c>
      <c r="C22" s="90" t="s">
        <v>182</v>
      </c>
      <c r="D22" s="40"/>
      <c r="E22" s="40"/>
      <c r="F22" s="40"/>
      <c r="G22" s="41"/>
      <c r="H22" s="40"/>
      <c r="I22" s="51"/>
    </row>
    <row r="23" spans="1:9" ht="27.6" customHeight="1" x14ac:dyDescent="0.3">
      <c r="A23" s="89">
        <v>14</v>
      </c>
      <c r="B23" s="91" t="s">
        <v>184</v>
      </c>
      <c r="C23" s="90" t="s">
        <v>182</v>
      </c>
      <c r="D23" s="41"/>
      <c r="E23" s="41"/>
      <c r="F23" s="41"/>
      <c r="G23" s="41"/>
      <c r="H23" s="41"/>
      <c r="I23" s="51"/>
    </row>
    <row r="24" spans="1:9" ht="110.4" customHeight="1" x14ac:dyDescent="0.3">
      <c r="A24" s="89">
        <v>15</v>
      </c>
      <c r="B24" s="91" t="s">
        <v>187</v>
      </c>
      <c r="C24" s="90" t="s">
        <v>189</v>
      </c>
      <c r="D24" s="41"/>
      <c r="E24" s="41"/>
      <c r="F24" s="41"/>
      <c r="G24" s="41"/>
      <c r="H24" s="41" t="s">
        <v>326</v>
      </c>
      <c r="I24" s="51"/>
    </row>
    <row r="25" spans="1:9" ht="110.4" customHeight="1" x14ac:dyDescent="0.3">
      <c r="A25" s="89" t="s">
        <v>206</v>
      </c>
      <c r="B25" s="91" t="s">
        <v>327</v>
      </c>
      <c r="C25" s="90" t="s">
        <v>189</v>
      </c>
      <c r="D25" s="41"/>
      <c r="E25" s="41"/>
      <c r="F25" s="41"/>
      <c r="G25" s="41"/>
      <c r="H25" s="41" t="s">
        <v>326</v>
      </c>
      <c r="I25" s="51"/>
    </row>
    <row r="26" spans="1:9" ht="124.35" customHeight="1" x14ac:dyDescent="0.3">
      <c r="A26" s="89" t="s">
        <v>212</v>
      </c>
      <c r="B26" s="91" t="s">
        <v>328</v>
      </c>
      <c r="C26" s="90" t="s">
        <v>189</v>
      </c>
      <c r="D26" s="41"/>
      <c r="E26" s="41"/>
      <c r="F26" s="41"/>
      <c r="G26" s="41"/>
      <c r="H26" s="41" t="s">
        <v>326</v>
      </c>
      <c r="I26" s="51"/>
    </row>
    <row r="27" spans="1:9" ht="69" customHeight="1" x14ac:dyDescent="0.3">
      <c r="A27" s="89">
        <v>18</v>
      </c>
      <c r="B27" s="91" t="s">
        <v>218</v>
      </c>
      <c r="C27" s="90" t="s">
        <v>220</v>
      </c>
      <c r="D27" s="41"/>
      <c r="E27" s="41"/>
      <c r="F27" s="41"/>
      <c r="G27" s="41"/>
      <c r="H27" s="41" t="s">
        <v>326</v>
      </c>
      <c r="I27" s="51"/>
    </row>
    <row r="28" spans="1:9" ht="41.4" customHeight="1" x14ac:dyDescent="0.3">
      <c r="A28" s="89">
        <v>21</v>
      </c>
      <c r="B28" s="91" t="s">
        <v>329</v>
      </c>
      <c r="C28" s="90" t="s">
        <v>220</v>
      </c>
      <c r="D28" s="41"/>
      <c r="E28" s="41"/>
      <c r="F28" s="41"/>
      <c r="G28" s="41"/>
      <c r="H28" s="41" t="s">
        <v>326</v>
      </c>
      <c r="I28" s="51"/>
    </row>
    <row r="29" spans="1:9" ht="41.4" customHeight="1" x14ac:dyDescent="0.3">
      <c r="A29" s="89">
        <v>22</v>
      </c>
      <c r="B29" s="91" t="s">
        <v>227</v>
      </c>
      <c r="C29" s="90" t="s">
        <v>167</v>
      </c>
      <c r="D29" s="41"/>
      <c r="E29" s="41"/>
      <c r="F29" s="41"/>
      <c r="G29" s="41"/>
      <c r="H29" s="41" t="s">
        <v>326</v>
      </c>
      <c r="I29" s="51"/>
    </row>
    <row r="30" spans="1:9" ht="41.4" customHeight="1" x14ac:dyDescent="0.3">
      <c r="A30" s="89">
        <v>23</v>
      </c>
      <c r="B30" s="91" t="s">
        <v>330</v>
      </c>
      <c r="C30" s="90" t="s">
        <v>220</v>
      </c>
      <c r="D30" s="41" t="s">
        <v>342</v>
      </c>
      <c r="E30" s="41" t="s">
        <v>323</v>
      </c>
      <c r="F30" s="41"/>
      <c r="G30" s="41" t="s">
        <v>324</v>
      </c>
      <c r="H30" s="41" t="s">
        <v>340</v>
      </c>
      <c r="I30" s="51"/>
    </row>
    <row r="31" spans="1:9" ht="27.6" customHeight="1" x14ac:dyDescent="0.3">
      <c r="A31" s="89">
        <v>24</v>
      </c>
      <c r="B31" s="91" t="s">
        <v>231</v>
      </c>
      <c r="C31" s="90" t="s">
        <v>233</v>
      </c>
      <c r="D31" s="41" t="s">
        <v>342</v>
      </c>
      <c r="E31" s="41" t="s">
        <v>323</v>
      </c>
      <c r="F31" s="41"/>
      <c r="G31" s="41" t="s">
        <v>324</v>
      </c>
      <c r="H31" s="41" t="s">
        <v>340</v>
      </c>
      <c r="I31" s="51"/>
    </row>
    <row r="32" spans="1:9" ht="27.6" customHeight="1" x14ac:dyDescent="0.3">
      <c r="A32" s="89">
        <v>25</v>
      </c>
      <c r="B32" s="91" t="s">
        <v>234</v>
      </c>
      <c r="C32" s="90" t="s">
        <v>189</v>
      </c>
      <c r="D32" s="41"/>
      <c r="E32" s="41"/>
      <c r="F32" s="41"/>
      <c r="G32" s="41"/>
      <c r="H32" s="41"/>
      <c r="I32" s="51"/>
    </row>
    <row r="33" spans="1:6899" x14ac:dyDescent="0.3">
      <c r="A33" s="89">
        <v>26</v>
      </c>
      <c r="B33" s="91" t="s">
        <v>236</v>
      </c>
      <c r="C33" s="90" t="s">
        <v>220</v>
      </c>
      <c r="D33" s="41"/>
      <c r="E33" s="41"/>
      <c r="F33" s="41"/>
      <c r="G33" s="41"/>
      <c r="H33" s="41"/>
      <c r="I33" s="51"/>
    </row>
    <row r="34" spans="1:6899" x14ac:dyDescent="0.3">
      <c r="A34" s="89">
        <v>27</v>
      </c>
      <c r="B34" s="91" t="s">
        <v>240</v>
      </c>
      <c r="C34" s="90" t="s">
        <v>220</v>
      </c>
      <c r="D34" s="41"/>
      <c r="E34" s="41"/>
      <c r="F34" s="41"/>
      <c r="G34" s="41"/>
      <c r="H34" s="41"/>
      <c r="I34" s="51"/>
    </row>
    <row r="35" spans="1:6899" x14ac:dyDescent="0.3">
      <c r="A35" s="89">
        <v>28</v>
      </c>
      <c r="B35" s="91" t="s">
        <v>242</v>
      </c>
      <c r="C35" s="90" t="s">
        <v>233</v>
      </c>
      <c r="D35" s="41"/>
      <c r="E35" s="41"/>
      <c r="F35" s="41"/>
      <c r="G35" s="41"/>
      <c r="H35" s="41"/>
      <c r="I35" s="51"/>
    </row>
    <row r="36" spans="1:6899" ht="110.4" x14ac:dyDescent="0.3">
      <c r="A36" s="89">
        <v>29</v>
      </c>
      <c r="B36" s="91" t="s">
        <v>331</v>
      </c>
      <c r="C36" s="90" t="s">
        <v>233</v>
      </c>
      <c r="D36" s="41" t="s">
        <v>332</v>
      </c>
      <c r="E36" s="41" t="s">
        <v>333</v>
      </c>
      <c r="F36" s="41" t="s">
        <v>334</v>
      </c>
      <c r="G36" s="41" t="s">
        <v>324</v>
      </c>
      <c r="H36" s="41" t="s">
        <v>335</v>
      </c>
      <c r="I36" s="51"/>
    </row>
    <row r="37" spans="1:6899" x14ac:dyDescent="0.3">
      <c r="A37" s="89">
        <v>30</v>
      </c>
      <c r="B37" s="91" t="s">
        <v>246</v>
      </c>
      <c r="C37" s="90" t="s">
        <v>233</v>
      </c>
      <c r="D37" s="41"/>
      <c r="E37" s="41"/>
      <c r="F37" s="41"/>
      <c r="G37" s="41"/>
      <c r="H37" s="41"/>
      <c r="I37" s="51"/>
    </row>
    <row r="38" spans="1:6899" ht="27.6" customHeight="1" x14ac:dyDescent="0.3">
      <c r="A38" s="89">
        <v>31</v>
      </c>
      <c r="B38" s="91" t="s">
        <v>336</v>
      </c>
      <c r="C38" s="90" t="s">
        <v>233</v>
      </c>
      <c r="D38" s="41" t="s">
        <v>332</v>
      </c>
      <c r="E38" s="41" t="s">
        <v>333</v>
      </c>
      <c r="F38" s="41" t="s">
        <v>334</v>
      </c>
      <c r="G38" s="41" t="s">
        <v>324</v>
      </c>
      <c r="H38" s="41" t="s">
        <v>335</v>
      </c>
      <c r="I38" s="51"/>
    </row>
    <row r="39" spans="1:6899" ht="69" customHeight="1" x14ac:dyDescent="0.3">
      <c r="A39" s="89">
        <v>32</v>
      </c>
      <c r="B39" s="91" t="s">
        <v>337</v>
      </c>
      <c r="C39" s="90" t="s">
        <v>233</v>
      </c>
      <c r="D39" s="41"/>
      <c r="E39" s="41"/>
      <c r="F39" s="41"/>
      <c r="G39" s="41"/>
      <c r="H39" s="41" t="s">
        <v>326</v>
      </c>
      <c r="I39" s="51"/>
    </row>
    <row r="40" spans="1:6899" ht="27.6" customHeight="1" x14ac:dyDescent="0.3">
      <c r="A40" s="89">
        <v>36</v>
      </c>
      <c r="B40" s="91" t="s">
        <v>261</v>
      </c>
      <c r="C40" s="204" t="s">
        <v>164</v>
      </c>
      <c r="D40" s="41"/>
      <c r="E40" s="41"/>
      <c r="F40" s="41"/>
      <c r="G40" s="41"/>
      <c r="H40" s="41"/>
      <c r="I40" s="51"/>
    </row>
    <row r="41" spans="1:6899" ht="41.4" customHeight="1" x14ac:dyDescent="0.3">
      <c r="A41" s="89" t="s">
        <v>265</v>
      </c>
      <c r="B41" s="92" t="s">
        <v>266</v>
      </c>
      <c r="C41" s="205" t="s">
        <v>268</v>
      </c>
      <c r="D41" s="41"/>
      <c r="E41" s="41"/>
      <c r="F41" s="41"/>
      <c r="G41" s="41"/>
      <c r="H41" s="41"/>
      <c r="I41" s="51"/>
    </row>
    <row r="42" spans="1:6899" ht="41.4" customHeight="1" x14ac:dyDescent="0.3">
      <c r="A42" s="89" t="s">
        <v>272</v>
      </c>
      <c r="B42" s="92" t="s">
        <v>273</v>
      </c>
      <c r="C42" s="205" t="s">
        <v>268</v>
      </c>
      <c r="D42" s="41" t="s">
        <v>342</v>
      </c>
      <c r="E42" s="41" t="s">
        <v>323</v>
      </c>
      <c r="F42" s="41"/>
      <c r="G42" s="41" t="s">
        <v>324</v>
      </c>
      <c r="H42" s="41" t="s">
        <v>340</v>
      </c>
      <c r="I42" s="51"/>
    </row>
    <row r="43" spans="1:6899" ht="42" customHeight="1" thickBot="1" x14ac:dyDescent="0.35">
      <c r="A43" s="91" t="s">
        <v>277</v>
      </c>
      <c r="B43" s="92" t="s">
        <v>278</v>
      </c>
      <c r="C43" s="6" t="s">
        <v>268</v>
      </c>
      <c r="D43" s="41" t="s">
        <v>339</v>
      </c>
      <c r="E43" s="41" t="s">
        <v>323</v>
      </c>
      <c r="F43" s="41"/>
      <c r="G43" s="41" t="s">
        <v>324</v>
      </c>
      <c r="H43" s="41" t="s">
        <v>341</v>
      </c>
      <c r="I43" s="51"/>
    </row>
    <row r="44" spans="1:6899" s="5" customFormat="1" ht="13.8" x14ac:dyDescent="0.25">
      <c r="A44" s="93" t="s">
        <v>280</v>
      </c>
      <c r="B44" s="94" t="s">
        <v>281</v>
      </c>
      <c r="C44" s="94" t="s">
        <v>281</v>
      </c>
      <c r="D44" s="94" t="s">
        <v>281</v>
      </c>
      <c r="E44" s="59" t="s">
        <v>281</v>
      </c>
      <c r="F44" s="59" t="s">
        <v>281</v>
      </c>
      <c r="G44" s="59" t="s">
        <v>281</v>
      </c>
      <c r="H44" s="59" t="s">
        <v>281</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282</v>
      </c>
      <c r="B45" s="6" t="s">
        <v>283</v>
      </c>
      <c r="C45" s="6" t="s">
        <v>268</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281</v>
      </c>
      <c r="B46" s="59" t="s">
        <v>281</v>
      </c>
      <c r="C46" s="59" t="s">
        <v>281</v>
      </c>
      <c r="D46" s="59" t="s">
        <v>281</v>
      </c>
      <c r="E46" s="59" t="s">
        <v>281</v>
      </c>
      <c r="F46" s="59" t="s">
        <v>281</v>
      </c>
      <c r="G46" s="59" t="s">
        <v>281</v>
      </c>
      <c r="H46" s="59" t="s">
        <v>281</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42" t="s">
        <v>338</v>
      </c>
      <c r="B47" s="242"/>
      <c r="C47" s="242"/>
      <c r="D47" s="242"/>
      <c r="E47" s="242"/>
      <c r="F47" s="26"/>
    </row>
    <row r="48" spans="1:6899" s="17" customFormat="1" ht="13.8" x14ac:dyDescent="0.25">
      <c r="A48" s="31" t="s">
        <v>299</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53 G13:G14 G22:G23 G32:G35 G37 G40:G41 G44:G51"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9" ma:contentTypeDescription="Create a new document." ma:contentTypeScope="" ma:versionID="74f037bbedcad14559976bfc38622920">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26bb39ad60ff50cca60baa521cbcc7e7"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Props1.xml><?xml version="1.0" encoding="utf-8"?>
<ds:datastoreItem xmlns:ds="http://schemas.openxmlformats.org/officeDocument/2006/customXml" ds:itemID="{3DF39DA9-C274-48F5-8269-14141BAE2AD7}">
  <ds:schemaRefs>
    <ds:schemaRef ds:uri="http://schemas.microsoft.com/sharepoint/v3/contenttype/forms"/>
  </ds:schemaRefs>
</ds:datastoreItem>
</file>

<file path=customXml/itemProps2.xml><?xml version="1.0" encoding="utf-8"?>
<ds:datastoreItem xmlns:ds="http://schemas.openxmlformats.org/officeDocument/2006/customXml" ds:itemID="{CA9A2F73-46CF-4B12-BD24-9F82B6336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930DA4-E271-4A37-A63B-AC04286EA701}">
  <ds:schemaRefs>
    <ds:schemaRef ds:uri="http://schemas.microsoft.com/office/2006/metadata/properties"/>
    <ds:schemaRef ds:uri="http://purl.org/dc/elements/1.1/"/>
    <ds:schemaRef ds:uri="http://schemas.microsoft.com/office/infopath/2007/PartnerControls"/>
    <ds:schemaRef ds:uri="http://schemas.microsoft.com/office/2006/documentManagement/types"/>
    <ds:schemaRef ds:uri="23dbb9d5-af28-4f63-9600-d70fba2ccdd2"/>
    <ds:schemaRef ds:uri="http://www.w3.org/XML/1998/namespace"/>
    <ds:schemaRef ds:uri="http://schemas.openxmlformats.org/package/2006/metadata/core-properties"/>
    <ds:schemaRef ds:uri="http://purl.org/dc/dcmitype/"/>
    <ds:schemaRef ds:uri="6ce471e0-b27a-49b4-8bf4-15d29147f03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2025-08-01T19:57:54Z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