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H:\Web Updates\WBTR-1905 SUD Reports\"/>
    </mc:Choice>
  </mc:AlternateContent>
  <xr:revisionPtr revIDLastSave="0" documentId="8_{7D191C5F-CE81-4927-A146-A23402953C72}" xr6:coauthVersionLast="47" xr6:coauthVersionMax="47" xr10:uidLastSave="{00000000-0000-0000-0000-000000000000}"/>
  <bookViews>
    <workbookView xWindow="-108" yWindow="-108" windowWidth="23256" windowHeight="12456"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79" i="2" l="1"/>
  <c r="C7" i="3"/>
  <c r="C6" i="3"/>
  <c r="C5" i="3"/>
  <c r="C4" i="3"/>
  <c r="C3" i="3"/>
  <c r="C2" i="3"/>
  <c r="BY88" i="2"/>
  <c r="BV88" i="2"/>
  <c r="BS88" i="2"/>
  <c r="BP88" i="2"/>
  <c r="BM88" i="2"/>
  <c r="BJ88" i="2"/>
  <c r="BG88" i="2"/>
  <c r="BD88" i="2"/>
  <c r="BA88" i="2"/>
  <c r="AX88" i="2"/>
  <c r="AU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Z79" i="2"/>
  <c r="W79" i="2"/>
  <c r="T79" i="2"/>
  <c r="Q79" i="2"/>
  <c r="BY77" i="2"/>
  <c r="BV77" i="2"/>
  <c r="BS77" i="2"/>
  <c r="BP77" i="2"/>
  <c r="BM77" i="2"/>
  <c r="BJ77" i="2"/>
  <c r="BG77" i="2"/>
  <c r="BD77" i="2"/>
  <c r="BA77" i="2"/>
  <c r="AX77" i="2"/>
  <c r="BY76" i="2"/>
  <c r="BV76" i="2"/>
  <c r="BS76" i="2"/>
  <c r="BP76" i="2"/>
  <c r="BM76" i="2"/>
  <c r="BJ76" i="2"/>
  <c r="BG76" i="2"/>
  <c r="BD76" i="2"/>
  <c r="BA76" i="2"/>
  <c r="AX76" i="2"/>
  <c r="L76" i="2"/>
  <c r="K76" i="2"/>
  <c r="J76" i="2"/>
  <c r="I76" i="2"/>
  <c r="BY75" i="2"/>
  <c r="BV75" i="2"/>
  <c r="BS75" i="2"/>
  <c r="BP75" i="2"/>
  <c r="BM75" i="2"/>
  <c r="BJ75" i="2"/>
  <c r="BG75" i="2"/>
  <c r="BD75" i="2"/>
  <c r="BA75" i="2"/>
  <c r="AX75" i="2"/>
  <c r="L75" i="2"/>
  <c r="K75" i="2"/>
  <c r="J75" i="2"/>
  <c r="I75" i="2"/>
  <c r="BY74" i="2"/>
  <c r="BV74" i="2"/>
  <c r="BS74" i="2"/>
  <c r="BP74" i="2"/>
  <c r="BM74" i="2"/>
  <c r="BJ74" i="2"/>
  <c r="BG74" i="2"/>
  <c r="BD74" i="2"/>
  <c r="BA74" i="2"/>
  <c r="AX74" i="2"/>
  <c r="BY73" i="2"/>
  <c r="BV73" i="2"/>
  <c r="BS73" i="2"/>
  <c r="BP73" i="2"/>
  <c r="BM73" i="2"/>
  <c r="BJ73" i="2"/>
  <c r="BG73" i="2"/>
  <c r="BD73" i="2"/>
  <c r="BA73" i="2"/>
  <c r="AX73" i="2"/>
  <c r="L73" i="2"/>
  <c r="K73" i="2"/>
  <c r="J73" i="2"/>
  <c r="I73" i="2"/>
  <c r="BY72" i="2"/>
  <c r="BV72" i="2"/>
  <c r="BS72" i="2"/>
  <c r="BP72" i="2"/>
  <c r="BM72" i="2"/>
  <c r="BJ72" i="2"/>
  <c r="BG72" i="2"/>
  <c r="BD72" i="2"/>
  <c r="BA72" i="2"/>
  <c r="AX72" i="2"/>
  <c r="L72" i="2"/>
  <c r="K72" i="2"/>
  <c r="J72" i="2"/>
  <c r="I72" i="2"/>
  <c r="BY71" i="2"/>
  <c r="BV71" i="2"/>
  <c r="BS71" i="2"/>
  <c r="BP71" i="2"/>
  <c r="BM71" i="2"/>
  <c r="BJ71" i="2"/>
  <c r="BG71" i="2"/>
  <c r="BD71" i="2"/>
  <c r="BA71" i="2"/>
  <c r="AX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<sst xmlns="http://schemas.openxmlformats.org/spreadsheetml/2006/main" count="4326" uniqueCount="340">
  <si>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</si>
  <si>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</si>
  <si>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</si>
  <si>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</si>
  <si>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</si>
  <si>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</si>
  <si>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</si>
  <si>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</si>
  <si>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</si>
  <si>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</si>
  <si>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</si>
  <si>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</si>
  <si>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</si>
  <si>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</si>
  <si>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</si>
  <si>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</si>
  <si>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</si>
  <si>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</si>
  <si>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</si>
  <si>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</si>
  <si>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</si>
  <si>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</si>
  <si>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 Justice involved</t>
  </si>
  <si>
    <t>Not criminal justice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</si>
  <si>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</si>
  <si>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</si>
  <si>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</si>
  <si>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</si>
  <si>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</si>
  <si>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</si>
  <si>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</si>
  <si>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</si>
  <si>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</si>
  <si>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</si>
  <si>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</si>
  <si>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</si>
  <si>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</si>
  <si>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</si>
  <si>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</si>
  <si>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</si>
  <si>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</si>
  <si>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</si>
  <si>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</si>
  <si>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</si>
  <si>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</si>
  <si>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</si>
  <si>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</si>
  <si>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</si>
  <si>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</si>
  <si>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</si>
  <si>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</si>
  <si>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</si>
  <si>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</si>
  <si>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</si>
  <si>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</si>
  <si>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</si>
  <si>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</si>
  <si>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</si>
  <si>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</si>
  <si>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</si>
  <si>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</si>
  <si>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</si>
  <si>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</si>
  <si>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</si>
  <si>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</si>
  <si>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</si>
  <si>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</si>
  <si>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</si>
  <si>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</si>
  <si>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</si>
  <si>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</si>
  <si>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</si>
  <si>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</si>
  <si>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</si>
  <si>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</si>
  <si>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</si>
  <si>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</si>
  <si>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</si>
  <si>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</si>
  <si>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</si>
  <si>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</si>
  <si>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</si>
  <si>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</si>
  <si>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</si>
  <si>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</si>
  <si>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</si>
  <si>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</si>
  <si>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</si>
  <si>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</si>
  <si>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</si>
  <si>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</si>
  <si>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</si>
  <si>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</si>
  <si>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</si>
  <si>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</si>
  <si>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</si>
  <si>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</si>
  <si>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</si>
  <si>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</si>
  <si>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</si>
  <si>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</si>
  <si>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</si>
  <si>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</si>
  <si>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</si>
  <si>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</si>
  <si>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</si>
  <si>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</si>
  <si>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</si>
  <si>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</si>
  <si>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</si>
  <si>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</si>
  <si>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</si>
  <si>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</si>
  <si>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</si>
  <si>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</si>
  <si>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</si>
  <si>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</si>
  <si>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</si>
  <si>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</si>
  <si>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</si>
  <si>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</si>
  <si>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</si>
  <si>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</si>
  <si>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</si>
  <si>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</si>
  <si>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</si>
  <si>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</si>
  <si>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</si>
  <si>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</si>
  <si>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</si>
  <si>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</si>
  <si>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</si>
  <si>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</si>
  <si>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</si>
  <si>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</si>
  <si>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</si>
  <si>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</si>
  <si>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</si>
  <si>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</si>
  <si>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</si>
  <si>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</si>
  <si>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</si>
  <si>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</si>
  <si>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</si>
  <si>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</si>
  <si>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</si>
  <si>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</si>
  <si>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</si>
  <si>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</si>
  <si>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</si>
  <si>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</si>
  <si>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</si>
  <si>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</si>
  <si>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</si>
  <si>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</si>
  <si>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</si>
  <si>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</si>
  <si>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</si>
  <si>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</si>
  <si>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</si>
  <si>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</si>
  <si>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</si>
  <si>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</si>
  <si>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</si>
  <si>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</si>
  <si>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</si>
  <si>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</si>
  <si>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</si>
  <si>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</si>
  <si>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</si>
  <si>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</si>
  <si>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</si>
  <si>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</si>
  <si>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</si>
  <si>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</si>
  <si>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</si>
  <si>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</si>
  <si>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</si>
  <si>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</si>
  <si>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</si>
  <si>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</si>
  <si>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</si>
  <si>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</si>
  <si>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</si>
  <si>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</si>
  <si>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</si>
  <si>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</si>
  <si>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</si>
  <si>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</si>
  <si>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</si>
  <si>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</si>
  <si>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</si>
  <si>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</si>
  <si>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</si>
  <si>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</si>
  <si>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</si>
  <si>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</si>
  <si>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</si>
  <si>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</si>
  <si>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</si>
  <si>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</si>
  <si>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</si>
  <si>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</si>
  <si>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</si>
  <si>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</si>
  <si>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</si>
  <si>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</si>
  <si>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</si>
  <si>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</si>
  <si>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</si>
  <si>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</si>
  <si>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</si>
  <si>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</si>
  <si>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</si>
  <si>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</si>
  <si>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</si>
  <si>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</si>
  <si>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</si>
  <si>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</si>
  <si>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</si>
  <si>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</si>
  <si>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</si>
  <si>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</si>
  <si>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</si>
  <si>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</si>
  <si>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</si>
  <si>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</si>
  <si>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</si>
  <si>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</si>
  <si>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</si>
  <si>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</si>
  <si>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</si>
  <si>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</si>
  <si>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</si>
  <si>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</si>
  <si>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</si>
  <si>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</si>
  <si>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</si>
  <si>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</si>
  <si>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</si>
  <si>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</si>
  <si>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</si>
  <si>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</si>
  <si>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</si>
  <si>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</si>
  <si>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</si>
  <si>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</si>
  <si>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</si>
  <si>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</si>
  <si>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</si>
  <si>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</si>
  <si>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</si>
  <si>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</si>
  <si>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</si>
  <si>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</si>
  <si>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</si>
  <si>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</si>
  <si>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</si>
  <si>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</si>
  <si>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</si>
  <si>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</si>
  <si>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</si>
  <si>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</si>
  <si>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</si>
  <si>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</si>
  <si>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</si>
  <si>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</si>
  <si>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</si>
  <si>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</si>
  <si>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</si>
  <si>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</si>
  <si>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</si>
  <si>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</si>
  <si>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</si>
  <si>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</si>
  <si>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</si>
  <si>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</si>
  <si>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</si>
  <si>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</si>
  <si>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</si>
  <si>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</si>
  <si>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</si>
  <si>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</si>
  <si>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</si>
  <si>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</si>
  <si>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</si>
  <si>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</si>
  <si>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</si>
  <si>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</si>
  <si>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</si>
  <si>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</si>
  <si>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</si>
  <si>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</si>
  <si>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</si>
  <si>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</si>
  <si>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</si>
  <si>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</si>
  <si>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</si>
  <si>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</si>
  <si>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</si>
  <si>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</si>
  <si>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</si>
  <si>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</si>
  <si>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</si>
  <si>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</si>
  <si>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</si>
  <si>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</si>
  <si>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</si>
  <si>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</si>
  <si>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</si>
  <si>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</si>
  <si>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</si>
  <si>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</si>
  <si>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</si>
  <si>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1. The regional behavioral health plans (PIHP) began processing claims through the same vendor the standard plans use on April 1, 2023, in preparation for the implementation of Tailored Plans. Due to quality concerns at the claims processing vendor, many of these encounters had not arrived in Sheps’s database at the time of original submission of this report.
2. We have now programmed up a new measure of CJ involvement using Corrections data. This will be our last quarter reporting the current version that only factors in CJ involvement at the time of Medicaid enrollment/renewal.</t>
  </si>
  <si>
    <t>9/15/2023; SUD DY5Q3</t>
  </si>
  <si>
    <t>The processed encounters have now been released by the vendor and received by Sheps</t>
  </si>
  <si>
    <t>Resolved</t>
  </si>
  <si>
    <t>This revised report reflects the updated estimates including the previously missing encounters</t>
  </si>
  <si>
    <t>Medication-Assisted Treatment</t>
  </si>
  <si>
    <t>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</si>
  <si>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</si>
  <si>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</si>
  <si>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</si>
  <si>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</si>
  <si>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The regional behavioral health plans (PIHP) began processing claims through the same vendor the standard plans use on April 1, 2023, in preparation for the implementation of Tailored Plans. Due to quality concerns at the claims processing vendor, many of these encounters had not arrived in Sheps’s database at the time of original submission of this report.</t>
  </si>
  <si>
    <t>SUD Spending Within IMDs</t>
  </si>
  <si>
    <t>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</si>
  <si>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</si>
  <si>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</si>
  <si>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</si>
  <si>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05/01/2024 - 05/31/2024</t>
    <phoneticPr fontId="25" type="noConversion"/>
  </si>
  <si>
    <t>06/01/2024 - 06/30/2024</t>
    <phoneticPr fontId="25" type="noConversion"/>
  </si>
  <si>
    <t>07/01/2024 - 07/31/2024</t>
    <phoneticPr fontId="25" type="noConversion"/>
  </si>
  <si>
    <t>01/01/2023 - 12/31/2023</t>
    <phoneticPr fontId="25" type="noConversion"/>
  </si>
  <si>
    <t>11/01/2022 - 10/31/2023</t>
    <phoneticPr fontId="25" type="noConversion"/>
  </si>
  <si>
    <t>DY6</t>
    <phoneticPr fontId="25" type="noConversion"/>
  </si>
  <si>
    <t>11/01/2023 - 10/31/2024</t>
    <phoneticPr fontId="25" type="noConversion"/>
  </si>
  <si>
    <t>08/01/2024 - 10/31/2024</t>
    <phoneticPr fontId="25" type="noConversion"/>
  </si>
  <si>
    <t>Q4</t>
    <phoneticPr fontId="2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</si>
</sst>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6"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name val="Times New Roman"/>
      <family val="1"/>
    </font>
    <font>
      <sz val="8"/>
      <name val="돋움체"/>
      <family val="3"/>
      <charset val="129"/>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5">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
      <left style="thin">
        <color indexed="64"/>
      </left>
      <right/>
      <top style="thin">
        <color rgb="FF808080"/>
      </top>
      <bottom/>
      <diagonal/>
    </border>
    <border>
      <left style="thin">
        <color indexed="64"/>
      </left>
      <right/>
      <top style="thick">
        <color rgb="FF80808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808080"/>
      </left>
      <right style="thin">
        <color rgb="FF000000"/>
      </right>
      <top style="thin">
        <color rgb="FF000000"/>
      </top>
      <bottom/>
      <diagonal/>
    </border>
  </borders>
  <cellStyleXfs count="1">
    <xf numFmtId="0" fontId="0" fillId="0" borderId="0"/>
  </cellStyleXfs>
  <cellXfs count="245">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24" fillId="0" borderId="50" xfId="0" applyFont="1" applyBorder="1" applyAlignment="1">
      <alignment horizontal="left" vertical="top"/>
    </xf>
    <xf numFmtId="0" fontId="24" fillId="0" borderId="7" xfId="0" applyFont="1" applyBorder="1" applyAlignment="1">
      <alignment horizontal="left" vertical="top"/>
    </xf>
    <xf numFmtId="0" fontId="24" fillId="0" borderId="7" xfId="0" applyFont="1" applyBorder="1" applyAlignment="1">
      <alignment horizontal="left" vertical="top" wrapText="1"/>
    </xf>
    <xf numFmtId="0" fontId="24" fillId="0" borderId="50" xfId="0" applyFont="1" applyBorder="1" applyAlignment="1">
      <alignment horizontal="left" vertical="top" wrapText="1"/>
    </xf>
    <xf numFmtId="0" fontId="24" fillId="0" borderId="51" xfId="0" applyFont="1" applyBorder="1" applyAlignment="1">
      <alignment horizontal="left" vertical="top" wrapText="1"/>
    </xf>
    <xf numFmtId="0" fontId="24" fillId="0" borderId="20" xfId="0" applyFont="1" applyBorder="1" applyAlignment="1">
      <alignment horizontal="left" vertical="top" wrapText="1"/>
    </xf>
    <xf numFmtId="0" fontId="1" fillId="0" borderId="52" xfId="0" applyFont="1" applyBorder="1" applyAlignment="1" applyProtection="1">
      <alignment horizontal="left" vertical="top"/>
      <protection locked="0"/>
    </xf>
    <xf numFmtId="0" fontId="1" fillId="0" borderId="54" xfId="0" applyFont="1" applyBorder="1" applyAlignment="1" applyProtection="1">
      <alignment horizontal="left" vertical="top"/>
      <protection locked="0"/>
    </xf>
    <xf numFmtId="0" fontId="12" fillId="6" borderId="0" xfId="0" applyFont="1" applyFill="1" applyAlignment="1">
      <alignment vertical="top" wrapText="1"/>
    </xf>
    <xf numFmtId="0" fontId="12" fillId="6" borderId="0" xfId="0" applyFont="1" applyFill="1" applyAlignment="1">
      <alignment horizontal="left" vertical="top"/>
    </xf>
    <xf numFmtId="0" fontId="12" fillId="6" borderId="0" xfId="0" applyFont="1" applyFill="1" applyAlignment="1">
      <alignment horizontal="left" vertical="top" wrapText="1"/>
    </xf>
    <xf numFmtId="0" fontId="24" fillId="0" borderId="53" xfId="0" applyFont="1" applyBorder="1" applyAlignment="1">
      <alignment horizontal="left" vertical="top" wrapText="1"/>
    </xf>
    <xf numFmtId="0" fontId="1" fillId="0" borderId="20" xfId="0" applyFont="1" applyBorder="1" applyAlignment="1">
      <alignment wrapText="1"/>
    </xf>
    <xf numFmtId="0" fontId="1" fillId="0" borderId="7" xfId="0" applyFont="1" applyBorder="1" applyAlignment="1">
      <alignment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5" xfId="0" applyFont="1" applyBorder="1" applyAlignment="1">
      <alignment horizontal="left" vertical="top"/>
    </xf>
    <xf numFmtId="0" fontId="1" fillId="0" borderId="43" xfId="0" applyFont="1" applyBorder="1" applyAlignment="1">
      <alignment horizontal="left" vertical="top"/>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honeticPr fontId="25" type="noConversion"/>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topLeftCell="A85" zoomScaleNormal="100" workbookViewId="0">
      <pane xSplit="1" topLeftCell="M1" activePane="topRight" state="frozen"/>
      <selection activeCell="A31" sqref="A31"/>
      <selection pane="topRight" activeCell="P99" sqref="P99"/>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33" t="s">
        <v>4</v>
      </c>
      <c r="B2" s="233"/>
      <c r="C2" s="2" t="s">
        <v>5</v>
      </c>
      <c r="E2" s="2"/>
      <c r="F2" s="2"/>
      <c r="G2" s="1"/>
      <c r="H2" s="1"/>
      <c r="K2" s="1"/>
    </row>
    <row r="3" spans="1:77" s="5" customFormat="1" ht="15" customHeight="1" x14ac:dyDescent="0.25">
      <c r="A3" s="233" t="s">
        <v>6</v>
      </c>
      <c r="B3" s="233"/>
      <c r="C3" s="2" t="s">
        <v>7</v>
      </c>
      <c r="E3" s="2"/>
      <c r="F3" s="2"/>
      <c r="G3" s="1"/>
      <c r="H3" s="1"/>
      <c r="K3" s="1"/>
    </row>
    <row r="4" spans="1:77" s="5" customFormat="1" ht="30" customHeight="1" x14ac:dyDescent="0.25">
      <c r="A4" s="232" t="s">
        <v>8</v>
      </c>
      <c r="B4" s="232"/>
      <c r="C4" s="42" t="s">
        <v>336</v>
      </c>
      <c r="E4" s="2"/>
      <c r="F4" s="2"/>
      <c r="G4" s="1"/>
      <c r="H4" s="1"/>
      <c r="K4" s="1"/>
    </row>
    <row r="5" spans="1:77" s="5" customFormat="1" ht="28.5" customHeight="1" x14ac:dyDescent="0.25">
      <c r="A5" s="232" t="s">
        <v>9</v>
      </c>
      <c r="B5" s="232"/>
      <c r="C5" s="2" t="s">
        <v>337</v>
      </c>
      <c r="E5" s="47"/>
      <c r="F5" s="2"/>
      <c r="G5" s="1"/>
      <c r="H5" s="1"/>
      <c r="K5" s="1"/>
    </row>
    <row r="6" spans="1:77" s="5" customFormat="1" ht="28.35" customHeight="1" x14ac:dyDescent="0.25">
      <c r="A6" s="232" t="s">
        <v>10</v>
      </c>
      <c r="B6" s="232"/>
      <c r="C6" s="43" t="s">
        <v>339</v>
      </c>
      <c r="E6" s="2"/>
      <c r="F6" s="2"/>
      <c r="G6" s="1"/>
      <c r="H6" s="1"/>
      <c r="K6" s="1"/>
    </row>
    <row r="7" spans="1:77" s="5" customFormat="1" ht="32.25" customHeight="1" x14ac:dyDescent="0.25">
      <c r="A7" s="232" t="s">
        <v>11</v>
      </c>
      <c r="B7" s="232"/>
      <c r="C7" s="2" t="s">
        <v>338</v>
      </c>
      <c r="E7" s="2"/>
      <c r="F7" s="2"/>
      <c r="G7" s="1"/>
      <c r="H7" s="1"/>
      <c r="K7" s="1"/>
    </row>
    <row r="8" spans="1:77" x14ac:dyDescent="0.3">
      <c r="A8" s="7" t="s">
        <v>2</v>
      </c>
      <c r="E8" s="8"/>
      <c r="F8" s="8"/>
    </row>
    <row r="9" spans="1:77" ht="21.6" customHeight="1" x14ac:dyDescent="0.35">
      <c r="A9" s="9" t="s">
        <v>12</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37" t="s">
        <v>13</v>
      </c>
      <c r="B10" s="237"/>
      <c r="C10" s="237"/>
      <c r="D10" s="237"/>
      <c r="E10" s="237"/>
      <c r="F10" s="237"/>
      <c r="G10" s="237"/>
      <c r="H10" s="237"/>
      <c r="I10" s="237"/>
      <c r="J10" s="237"/>
      <c r="K10" s="237"/>
      <c r="L10" s="237"/>
      <c r="M10" s="237"/>
      <c r="N10" s="238"/>
      <c r="O10" s="237" t="s">
        <v>14</v>
      </c>
      <c r="P10" s="237"/>
      <c r="Q10" s="238"/>
      <c r="R10" s="236" t="s">
        <v>15</v>
      </c>
      <c r="S10" s="237"/>
      <c r="T10" s="238"/>
      <c r="U10" s="236" t="s">
        <v>16</v>
      </c>
      <c r="V10" s="237"/>
      <c r="W10" s="238"/>
      <c r="X10" s="236" t="s">
        <v>17</v>
      </c>
      <c r="Y10" s="237"/>
      <c r="Z10" s="238"/>
      <c r="AA10" s="236" t="s">
        <v>18</v>
      </c>
      <c r="AB10" s="237"/>
      <c r="AC10" s="238"/>
      <c r="AD10" s="236" t="s">
        <v>19</v>
      </c>
      <c r="AE10" s="237"/>
      <c r="AF10" s="238"/>
      <c r="AG10" s="236" t="s">
        <v>20</v>
      </c>
      <c r="AH10" s="237"/>
      <c r="AI10" s="238"/>
      <c r="AJ10" s="236" t="s">
        <v>21</v>
      </c>
      <c r="AK10" s="237"/>
      <c r="AL10" s="238"/>
      <c r="AM10" s="239" t="s">
        <v>22</v>
      </c>
      <c r="AN10" s="240"/>
      <c r="AO10" s="241"/>
      <c r="AP10" s="239" t="s">
        <v>23</v>
      </c>
      <c r="AQ10" s="240"/>
      <c r="AR10" s="241"/>
      <c r="AS10" s="237" t="s">
        <v>24</v>
      </c>
      <c r="AT10" s="237"/>
      <c r="AU10" s="238"/>
      <c r="AV10" s="230" t="s">
        <v>25</v>
      </c>
      <c r="AW10" s="231"/>
      <c r="AX10" s="231"/>
      <c r="AY10" s="230" t="s">
        <v>26</v>
      </c>
      <c r="AZ10" s="231"/>
      <c r="BA10" s="231"/>
      <c r="BB10" s="230" t="s">
        <v>27</v>
      </c>
      <c r="BC10" s="231"/>
      <c r="BD10" s="231"/>
      <c r="BE10" s="230" t="s">
        <v>28</v>
      </c>
      <c r="BF10" s="231"/>
      <c r="BG10" s="231"/>
      <c r="BH10" s="230" t="s">
        <v>29</v>
      </c>
      <c r="BI10" s="231"/>
      <c r="BJ10" s="231"/>
      <c r="BK10" s="230" t="s">
        <v>30</v>
      </c>
      <c r="BL10" s="231"/>
      <c r="BM10" s="231"/>
      <c r="BN10" s="230" t="s">
        <v>31</v>
      </c>
      <c r="BO10" s="231"/>
      <c r="BP10" s="231"/>
      <c r="BQ10" s="230" t="s">
        <v>32</v>
      </c>
      <c r="BR10" s="231"/>
      <c r="BS10" s="231"/>
      <c r="BT10" s="230" t="s">
        <v>33</v>
      </c>
      <c r="BU10" s="231"/>
      <c r="BV10" s="231"/>
      <c r="BW10" s="230" t="s">
        <v>34</v>
      </c>
      <c r="BX10" s="231"/>
      <c r="BY10" s="231"/>
    </row>
    <row r="11" spans="1:77" s="49" customFormat="1" ht="96.6" customHeight="1" x14ac:dyDescent="0.25">
      <c r="A11" s="25" t="s">
        <v>35</v>
      </c>
      <c r="B11" s="25" t="s">
        <v>36</v>
      </c>
      <c r="C11" s="25" t="s">
        <v>37</v>
      </c>
      <c r="D11" s="25" t="s">
        <v>38</v>
      </c>
      <c r="E11" s="25" t="s">
        <v>39</v>
      </c>
      <c r="F11" s="25" t="s">
        <v>40</v>
      </c>
      <c r="G11" s="25" t="s">
        <v>41</v>
      </c>
      <c r="H11" s="25" t="s">
        <v>42</v>
      </c>
      <c r="I11" s="25" t="s">
        <v>43</v>
      </c>
      <c r="J11" s="25" t="s">
        <v>44</v>
      </c>
      <c r="K11" s="25" t="s">
        <v>45</v>
      </c>
      <c r="L11" s="25" t="s">
        <v>46</v>
      </c>
      <c r="M11" s="25" t="s">
        <v>47</v>
      </c>
      <c r="N11" s="25" t="s">
        <v>48</v>
      </c>
      <c r="O11" s="48" t="s">
        <v>49</v>
      </c>
      <c r="P11" s="25" t="s">
        <v>50</v>
      </c>
      <c r="Q11" s="25" t="s">
        <v>51</v>
      </c>
      <c r="R11" s="48" t="s">
        <v>52</v>
      </c>
      <c r="S11" s="25" t="s">
        <v>53</v>
      </c>
      <c r="T11" s="25" t="s">
        <v>54</v>
      </c>
      <c r="U11" s="48" t="s">
        <v>55</v>
      </c>
      <c r="V11" s="25" t="s">
        <v>56</v>
      </c>
      <c r="W11" s="25" t="s">
        <v>57</v>
      </c>
      <c r="X11" s="48" t="s">
        <v>58</v>
      </c>
      <c r="Y11" s="25" t="s">
        <v>59</v>
      </c>
      <c r="Z11" s="25" t="s">
        <v>60</v>
      </c>
      <c r="AA11" s="48" t="s">
        <v>61</v>
      </c>
      <c r="AB11" s="25" t="s">
        <v>62</v>
      </c>
      <c r="AC11" s="25" t="s">
        <v>63</v>
      </c>
      <c r="AD11" s="48" t="s">
        <v>64</v>
      </c>
      <c r="AE11" s="25" t="s">
        <v>65</v>
      </c>
      <c r="AF11" s="25" t="s">
        <v>66</v>
      </c>
      <c r="AG11" s="48" t="s">
        <v>67</v>
      </c>
      <c r="AH11" s="25" t="s">
        <v>68</v>
      </c>
      <c r="AI11" s="25" t="s">
        <v>69</v>
      </c>
      <c r="AJ11" s="48" t="s">
        <v>70</v>
      </c>
      <c r="AK11" s="25" t="s">
        <v>71</v>
      </c>
      <c r="AL11" s="25" t="s">
        <v>72</v>
      </c>
      <c r="AM11" s="48" t="s">
        <v>73</v>
      </c>
      <c r="AN11" s="25" t="s">
        <v>74</v>
      </c>
      <c r="AO11" s="25" t="s">
        <v>75</v>
      </c>
      <c r="AP11" s="48" t="s">
        <v>76</v>
      </c>
      <c r="AQ11" s="25" t="s">
        <v>77</v>
      </c>
      <c r="AR11" s="25" t="s">
        <v>78</v>
      </c>
      <c r="AS11" s="48" t="s">
        <v>79</v>
      </c>
      <c r="AT11" s="25" t="s">
        <v>80</v>
      </c>
      <c r="AU11" s="25" t="s">
        <v>81</v>
      </c>
      <c r="AV11" s="48" t="s">
        <v>82</v>
      </c>
      <c r="AW11" s="25" t="s">
        <v>83</v>
      </c>
      <c r="AX11" s="25" t="s">
        <v>84</v>
      </c>
      <c r="AY11" s="48" t="s">
        <v>85</v>
      </c>
      <c r="AZ11" s="25" t="s">
        <v>86</v>
      </c>
      <c r="BA11" s="25" t="s">
        <v>87</v>
      </c>
      <c r="BB11" s="48" t="s">
        <v>88</v>
      </c>
      <c r="BC11" s="25" t="s">
        <v>89</v>
      </c>
      <c r="BD11" s="25" t="s">
        <v>90</v>
      </c>
      <c r="BE11" s="48" t="s">
        <v>91</v>
      </c>
      <c r="BF11" s="25" t="s">
        <v>92</v>
      </c>
      <c r="BG11" s="25" t="s">
        <v>93</v>
      </c>
      <c r="BH11" s="48" t="s">
        <v>94</v>
      </c>
      <c r="BI11" s="25" t="s">
        <v>95</v>
      </c>
      <c r="BJ11" s="46" t="s">
        <v>96</v>
      </c>
      <c r="BK11" s="48" t="s">
        <v>97</v>
      </c>
      <c r="BL11" s="25" t="s">
        <v>98</v>
      </c>
      <c r="BM11" s="46" t="s">
        <v>99</v>
      </c>
      <c r="BN11" s="48" t="s">
        <v>100</v>
      </c>
      <c r="BO11" s="25" t="s">
        <v>101</v>
      </c>
      <c r="BP11" s="46" t="s">
        <v>102</v>
      </c>
      <c r="BQ11" s="48" t="s">
        <v>103</v>
      </c>
      <c r="BR11" s="25" t="s">
        <v>104</v>
      </c>
      <c r="BS11" s="46" t="s">
        <v>105</v>
      </c>
      <c r="BT11" s="48" t="s">
        <v>106</v>
      </c>
      <c r="BU11" s="25" t="s">
        <v>107</v>
      </c>
      <c r="BV11" s="46" t="s">
        <v>108</v>
      </c>
      <c r="BW11" s="48" t="s">
        <v>109</v>
      </c>
      <c r="BX11" s="25" t="s">
        <v>110</v>
      </c>
      <c r="BY11" s="46" t="s">
        <v>111</v>
      </c>
    </row>
    <row r="12" spans="1:77" s="32" customFormat="1" ht="82.65" customHeight="1" x14ac:dyDescent="0.3">
      <c r="A12" s="207" t="s">
        <v>112</v>
      </c>
      <c r="B12" s="60" t="s">
        <v>113</v>
      </c>
      <c r="C12" s="60" t="s">
        <v>114</v>
      </c>
      <c r="D12" s="60" t="s">
        <v>115</v>
      </c>
      <c r="E12" s="60" t="s">
        <v>116</v>
      </c>
      <c r="F12" s="60" t="s">
        <v>117</v>
      </c>
      <c r="G12" s="60" t="s">
        <v>118</v>
      </c>
      <c r="H12" s="60" t="s">
        <v>119</v>
      </c>
      <c r="I12" s="61" t="s">
        <v>120</v>
      </c>
      <c r="J12" s="61" t="s">
        <v>121</v>
      </c>
      <c r="K12" s="62" t="s">
        <v>122</v>
      </c>
      <c r="L12" s="62" t="s">
        <v>123</v>
      </c>
      <c r="M12" s="63" t="s">
        <v>124</v>
      </c>
      <c r="N12" s="64" t="s">
        <v>125</v>
      </c>
      <c r="O12" s="56" t="s">
        <v>126</v>
      </c>
      <c r="P12" s="64" t="s">
        <v>127</v>
      </c>
      <c r="Q12" s="208" t="s">
        <v>126</v>
      </c>
      <c r="R12" s="56" t="s">
        <v>126</v>
      </c>
      <c r="S12" s="64" t="s">
        <v>128</v>
      </c>
      <c r="T12" s="208" t="s">
        <v>126</v>
      </c>
      <c r="U12" s="56" t="s">
        <v>126</v>
      </c>
      <c r="V12" s="64" t="s">
        <v>128</v>
      </c>
      <c r="W12" s="208" t="s">
        <v>126</v>
      </c>
      <c r="X12" s="56" t="s">
        <v>126</v>
      </c>
      <c r="Y12" s="64" t="s">
        <v>128</v>
      </c>
      <c r="Z12" s="208" t="s">
        <v>126</v>
      </c>
      <c r="AA12" s="56" t="s">
        <v>126</v>
      </c>
      <c r="AB12" s="50" t="s">
        <v>128</v>
      </c>
      <c r="AC12" s="208" t="s">
        <v>126</v>
      </c>
      <c r="AD12" s="56" t="s">
        <v>126</v>
      </c>
      <c r="AE12" s="64" t="s">
        <v>128</v>
      </c>
      <c r="AF12" s="208" t="s">
        <v>126</v>
      </c>
      <c r="AG12" s="56" t="s">
        <v>126</v>
      </c>
      <c r="AH12" s="50" t="s">
        <v>128</v>
      </c>
      <c r="AI12" s="208" t="s">
        <v>126</v>
      </c>
      <c r="AJ12" s="56" t="s">
        <v>126</v>
      </c>
      <c r="AK12" s="64" t="s">
        <v>128</v>
      </c>
      <c r="AL12" s="208" t="s">
        <v>126</v>
      </c>
      <c r="AM12" s="56" t="s">
        <v>126</v>
      </c>
      <c r="AN12" s="50" t="s">
        <v>128</v>
      </c>
      <c r="AO12" s="208" t="s">
        <v>126</v>
      </c>
      <c r="AP12" s="56" t="s">
        <v>126</v>
      </c>
      <c r="AQ12" s="64" t="s">
        <v>128</v>
      </c>
      <c r="AR12" s="208" t="s">
        <v>126</v>
      </c>
      <c r="AS12" s="56" t="s">
        <v>126</v>
      </c>
      <c r="AT12" s="55" t="s">
        <v>126</v>
      </c>
      <c r="AU12" s="208" t="s">
        <v>126</v>
      </c>
      <c r="AV12" s="56" t="s">
        <v>126</v>
      </c>
      <c r="AW12" s="64" t="s">
        <v>128</v>
      </c>
      <c r="AX12" s="208" t="s">
        <v>126</v>
      </c>
      <c r="AY12" s="56" t="s">
        <v>126</v>
      </c>
      <c r="AZ12" s="50" t="s">
        <v>128</v>
      </c>
      <c r="BA12" s="208" t="s">
        <v>126</v>
      </c>
      <c r="BB12" s="56" t="s">
        <v>126</v>
      </c>
      <c r="BC12" s="64" t="s">
        <v>128</v>
      </c>
      <c r="BD12" s="208" t="s">
        <v>126</v>
      </c>
      <c r="BE12" s="56" t="s">
        <v>126</v>
      </c>
      <c r="BF12" s="50" t="s">
        <v>128</v>
      </c>
      <c r="BG12" s="208" t="s">
        <v>126</v>
      </c>
      <c r="BH12" s="56" t="s">
        <v>126</v>
      </c>
      <c r="BI12" s="64" t="s">
        <v>128</v>
      </c>
      <c r="BJ12" s="208" t="s">
        <v>126</v>
      </c>
      <c r="BK12" s="56" t="s">
        <v>126</v>
      </c>
      <c r="BL12" s="64" t="s">
        <v>128</v>
      </c>
      <c r="BM12" s="208" t="s">
        <v>126</v>
      </c>
      <c r="BN12" s="56" t="s">
        <v>126</v>
      </c>
      <c r="BO12" s="64" t="s">
        <v>128</v>
      </c>
      <c r="BP12" s="208" t="s">
        <v>126</v>
      </c>
      <c r="BQ12" s="56" t="s">
        <v>126</v>
      </c>
      <c r="BR12" s="64" t="s">
        <v>128</v>
      </c>
      <c r="BS12" s="208" t="s">
        <v>126</v>
      </c>
      <c r="BT12" s="56" t="s">
        <v>126</v>
      </c>
      <c r="BU12" s="64" t="s">
        <v>128</v>
      </c>
      <c r="BV12" s="208" t="s">
        <v>126</v>
      </c>
      <c r="BW12" s="56" t="s">
        <v>126</v>
      </c>
      <c r="BX12" s="64" t="s">
        <v>128</v>
      </c>
      <c r="BY12" s="208" t="s">
        <v>126</v>
      </c>
    </row>
    <row r="13" spans="1:77" s="14" customFormat="1" ht="27.6" customHeight="1" x14ac:dyDescent="0.25">
      <c r="A13" s="65" t="s">
        <v>129</v>
      </c>
      <c r="B13" s="65" t="s">
        <v>113</v>
      </c>
      <c r="C13" s="66" t="s">
        <v>114</v>
      </c>
      <c r="D13" s="65" t="s">
        <v>115</v>
      </c>
      <c r="E13" s="65" t="s">
        <v>116</v>
      </c>
      <c r="F13" s="65" t="s">
        <v>117</v>
      </c>
      <c r="G13" s="65" t="s">
        <v>118</v>
      </c>
      <c r="H13" s="66" t="s">
        <v>119</v>
      </c>
      <c r="I13" s="67" t="s">
        <v>120</v>
      </c>
      <c r="J13" s="68" t="s">
        <v>121</v>
      </c>
      <c r="K13" s="69" t="s">
        <v>122</v>
      </c>
      <c r="L13" s="69" t="s">
        <v>123</v>
      </c>
      <c r="M13" s="70" t="s">
        <v>130</v>
      </c>
      <c r="N13" s="70" t="s">
        <v>131</v>
      </c>
      <c r="O13" s="58" t="s">
        <v>126</v>
      </c>
      <c r="P13" s="70" t="s">
        <v>127</v>
      </c>
      <c r="Q13" s="55" t="s">
        <v>126</v>
      </c>
      <c r="R13" s="58" t="s">
        <v>126</v>
      </c>
      <c r="S13" s="70" t="s">
        <v>128</v>
      </c>
      <c r="T13" s="55" t="s">
        <v>126</v>
      </c>
      <c r="U13" s="58" t="s">
        <v>126</v>
      </c>
      <c r="V13" s="70" t="s">
        <v>128</v>
      </c>
      <c r="W13" s="55" t="s">
        <v>126</v>
      </c>
      <c r="X13" s="58" t="s">
        <v>126</v>
      </c>
      <c r="Y13" s="70" t="s">
        <v>128</v>
      </c>
      <c r="Z13" s="55" t="s">
        <v>126</v>
      </c>
      <c r="AA13" s="58" t="s">
        <v>126</v>
      </c>
      <c r="AB13" s="71" t="s">
        <v>128</v>
      </c>
      <c r="AC13" s="55" t="s">
        <v>126</v>
      </c>
      <c r="AD13" s="58" t="s">
        <v>126</v>
      </c>
      <c r="AE13" s="70" t="s">
        <v>128</v>
      </c>
      <c r="AF13" s="55" t="s">
        <v>126</v>
      </c>
      <c r="AG13" s="58" t="s">
        <v>126</v>
      </c>
      <c r="AH13" s="71" t="s">
        <v>128</v>
      </c>
      <c r="AI13" s="55" t="s">
        <v>126</v>
      </c>
      <c r="AJ13" s="58" t="s">
        <v>126</v>
      </c>
      <c r="AK13" s="70" t="s">
        <v>128</v>
      </c>
      <c r="AL13" s="55" t="s">
        <v>126</v>
      </c>
      <c r="AM13" s="58" t="s">
        <v>126</v>
      </c>
      <c r="AN13" s="71" t="s">
        <v>128</v>
      </c>
      <c r="AO13" s="55" t="s">
        <v>126</v>
      </c>
      <c r="AP13" s="58" t="s">
        <v>126</v>
      </c>
      <c r="AQ13" s="70" t="s">
        <v>128</v>
      </c>
      <c r="AR13" s="55" t="s">
        <v>126</v>
      </c>
      <c r="AS13" s="58" t="s">
        <v>126</v>
      </c>
      <c r="AT13" s="55" t="s">
        <v>126</v>
      </c>
      <c r="AU13" s="55" t="s">
        <v>126</v>
      </c>
      <c r="AV13" s="58" t="s">
        <v>126</v>
      </c>
      <c r="AW13" s="70" t="s">
        <v>128</v>
      </c>
      <c r="AX13" s="55" t="s">
        <v>126</v>
      </c>
      <c r="AY13" s="58" t="s">
        <v>126</v>
      </c>
      <c r="AZ13" s="71" t="s">
        <v>128</v>
      </c>
      <c r="BA13" s="55" t="s">
        <v>126</v>
      </c>
      <c r="BB13" s="58" t="s">
        <v>126</v>
      </c>
      <c r="BC13" s="70" t="s">
        <v>128</v>
      </c>
      <c r="BD13" s="55" t="s">
        <v>126</v>
      </c>
      <c r="BE13" s="58" t="s">
        <v>126</v>
      </c>
      <c r="BF13" s="71" t="s">
        <v>128</v>
      </c>
      <c r="BG13" s="55" t="s">
        <v>126</v>
      </c>
      <c r="BH13" s="58" t="s">
        <v>126</v>
      </c>
      <c r="BI13" s="70" t="s">
        <v>128</v>
      </c>
      <c r="BJ13" s="55" t="s">
        <v>126</v>
      </c>
      <c r="BK13" s="58" t="s">
        <v>126</v>
      </c>
      <c r="BL13" s="70" t="s">
        <v>128</v>
      </c>
      <c r="BM13" s="55" t="s">
        <v>126</v>
      </c>
      <c r="BN13" s="58" t="s">
        <v>126</v>
      </c>
      <c r="BO13" s="70" t="s">
        <v>128</v>
      </c>
      <c r="BP13" s="55" t="s">
        <v>126</v>
      </c>
      <c r="BQ13" s="58" t="s">
        <v>126</v>
      </c>
      <c r="BR13" s="70" t="s">
        <v>128</v>
      </c>
      <c r="BS13" s="55" t="s">
        <v>126</v>
      </c>
      <c r="BT13" s="58" t="s">
        <v>126</v>
      </c>
      <c r="BU13" s="70" t="s">
        <v>128</v>
      </c>
      <c r="BV13" s="55" t="s">
        <v>126</v>
      </c>
      <c r="BW13" s="58" t="s">
        <v>126</v>
      </c>
      <c r="BX13" s="70" t="s">
        <v>128</v>
      </c>
      <c r="BY13" s="55" t="s">
        <v>126</v>
      </c>
    </row>
    <row r="14" spans="1:77" s="14" customFormat="1" ht="28.35" customHeight="1" thickBot="1" x14ac:dyDescent="0.3">
      <c r="A14" s="66" t="s">
        <v>129</v>
      </c>
      <c r="B14" s="66" t="s">
        <v>113</v>
      </c>
      <c r="C14" s="66" t="s">
        <v>114</v>
      </c>
      <c r="D14" s="66" t="s">
        <v>115</v>
      </c>
      <c r="E14" s="66" t="s">
        <v>116</v>
      </c>
      <c r="F14" s="66" t="s">
        <v>117</v>
      </c>
      <c r="G14" s="66" t="s">
        <v>118</v>
      </c>
      <c r="H14" s="66" t="s">
        <v>119</v>
      </c>
      <c r="I14" s="72" t="s">
        <v>120</v>
      </c>
      <c r="J14" s="68" t="s">
        <v>121</v>
      </c>
      <c r="K14" s="209" t="s">
        <v>122</v>
      </c>
      <c r="L14" s="68" t="s">
        <v>123</v>
      </c>
      <c r="M14" s="70" t="s">
        <v>132</v>
      </c>
      <c r="N14" s="70" t="s">
        <v>133</v>
      </c>
      <c r="O14" s="58" t="s">
        <v>126</v>
      </c>
      <c r="P14" s="70" t="s">
        <v>127</v>
      </c>
      <c r="Q14" s="55" t="s">
        <v>126</v>
      </c>
      <c r="R14" s="58" t="s">
        <v>126</v>
      </c>
      <c r="S14" s="70" t="s">
        <v>128</v>
      </c>
      <c r="T14" s="55" t="s">
        <v>126</v>
      </c>
      <c r="U14" s="58" t="s">
        <v>126</v>
      </c>
      <c r="V14" s="70" t="s">
        <v>128</v>
      </c>
      <c r="W14" s="55" t="s">
        <v>126</v>
      </c>
      <c r="X14" s="58" t="s">
        <v>126</v>
      </c>
      <c r="Y14" s="70" t="s">
        <v>128</v>
      </c>
      <c r="Z14" s="55" t="s">
        <v>126</v>
      </c>
      <c r="AA14" s="58" t="s">
        <v>126</v>
      </c>
      <c r="AB14" s="71" t="s">
        <v>128</v>
      </c>
      <c r="AC14" s="55" t="s">
        <v>126</v>
      </c>
      <c r="AD14" s="58" t="s">
        <v>126</v>
      </c>
      <c r="AE14" s="70" t="s">
        <v>128</v>
      </c>
      <c r="AF14" s="55" t="s">
        <v>126</v>
      </c>
      <c r="AG14" s="58" t="s">
        <v>126</v>
      </c>
      <c r="AH14" s="71" t="s">
        <v>128</v>
      </c>
      <c r="AI14" s="55" t="s">
        <v>126</v>
      </c>
      <c r="AJ14" s="58" t="s">
        <v>126</v>
      </c>
      <c r="AK14" s="70" t="s">
        <v>128</v>
      </c>
      <c r="AL14" s="55" t="s">
        <v>126</v>
      </c>
      <c r="AM14" s="58" t="s">
        <v>126</v>
      </c>
      <c r="AN14" s="71" t="s">
        <v>128</v>
      </c>
      <c r="AO14" s="55" t="s">
        <v>126</v>
      </c>
      <c r="AP14" s="58" t="s">
        <v>126</v>
      </c>
      <c r="AQ14" s="70" t="s">
        <v>128</v>
      </c>
      <c r="AR14" s="55" t="s">
        <v>126</v>
      </c>
      <c r="AS14" s="58" t="s">
        <v>126</v>
      </c>
      <c r="AT14" s="55" t="s">
        <v>126</v>
      </c>
      <c r="AU14" s="55" t="s">
        <v>126</v>
      </c>
      <c r="AV14" s="58" t="s">
        <v>126</v>
      </c>
      <c r="AW14" s="70" t="s">
        <v>128</v>
      </c>
      <c r="AX14" s="55" t="s">
        <v>126</v>
      </c>
      <c r="AY14" s="58" t="s">
        <v>126</v>
      </c>
      <c r="AZ14" s="71" t="s">
        <v>128</v>
      </c>
      <c r="BA14" s="55" t="s">
        <v>126</v>
      </c>
      <c r="BB14" s="58" t="s">
        <v>126</v>
      </c>
      <c r="BC14" s="70" t="s">
        <v>128</v>
      </c>
      <c r="BD14" s="55" t="s">
        <v>126</v>
      </c>
      <c r="BE14" s="58" t="s">
        <v>126</v>
      </c>
      <c r="BF14" s="71" t="s">
        <v>128</v>
      </c>
      <c r="BG14" s="55" t="s">
        <v>126</v>
      </c>
      <c r="BH14" s="58" t="s">
        <v>126</v>
      </c>
      <c r="BI14" s="70" t="s">
        <v>128</v>
      </c>
      <c r="BJ14" s="55" t="s">
        <v>126</v>
      </c>
      <c r="BK14" s="58" t="s">
        <v>126</v>
      </c>
      <c r="BL14" s="70" t="s">
        <v>128</v>
      </c>
      <c r="BM14" s="55" t="s">
        <v>126</v>
      </c>
      <c r="BN14" s="58" t="s">
        <v>126</v>
      </c>
      <c r="BO14" s="70" t="s">
        <v>128</v>
      </c>
      <c r="BP14" s="55" t="s">
        <v>126</v>
      </c>
      <c r="BQ14" s="58" t="s">
        <v>126</v>
      </c>
      <c r="BR14" s="70" t="s">
        <v>128</v>
      </c>
      <c r="BS14" s="55" t="s">
        <v>126</v>
      </c>
      <c r="BT14" s="58" t="s">
        <v>126</v>
      </c>
      <c r="BU14" s="70" t="s">
        <v>128</v>
      </c>
      <c r="BV14" s="55" t="s">
        <v>126</v>
      </c>
      <c r="BW14" s="58" t="s">
        <v>126</v>
      </c>
      <c r="BX14" s="70" t="s">
        <v>128</v>
      </c>
      <c r="BY14" s="55" t="s">
        <v>126</v>
      </c>
    </row>
    <row r="15" spans="1:77" s="35" customFormat="1" ht="41.4" customHeight="1" x14ac:dyDescent="0.3">
      <c r="A15" s="142">
        <v>1</v>
      </c>
      <c r="B15" s="140" t="s">
        <v>134</v>
      </c>
      <c r="C15" s="140" t="s">
        <v>135</v>
      </c>
      <c r="D15" s="140" t="s">
        <v>136</v>
      </c>
      <c r="E15" s="142" t="s">
        <v>137</v>
      </c>
      <c r="F15" s="140" t="s">
        <v>138</v>
      </c>
      <c r="G15" s="170" t="s">
        <v>139</v>
      </c>
      <c r="H15" s="140" t="s">
        <v>140</v>
      </c>
      <c r="I15" s="141" t="s">
        <v>140</v>
      </c>
      <c r="J15" s="142"/>
      <c r="K15" s="143"/>
      <c r="L15" s="144"/>
      <c r="M15" s="98" t="s">
        <v>141</v>
      </c>
      <c r="N15" s="99"/>
      <c r="O15" s="73" t="s">
        <v>126</v>
      </c>
      <c r="P15" s="100"/>
      <c r="Q15" s="54" t="s">
        <v>126</v>
      </c>
      <c r="R15" s="73" t="s">
        <v>126</v>
      </c>
      <c r="S15" s="100"/>
      <c r="T15" s="54" t="s">
        <v>126</v>
      </c>
      <c r="U15" s="73" t="s">
        <v>126</v>
      </c>
      <c r="V15" s="100"/>
      <c r="W15" s="54" t="s">
        <v>126</v>
      </c>
      <c r="X15" s="73" t="s">
        <v>126</v>
      </c>
      <c r="Y15" s="100"/>
      <c r="Z15" s="54" t="s">
        <v>126</v>
      </c>
      <c r="AA15" s="73" t="s">
        <v>126</v>
      </c>
      <c r="AB15" s="100"/>
      <c r="AC15" s="54" t="s">
        <v>126</v>
      </c>
      <c r="AD15" s="73" t="s">
        <v>126</v>
      </c>
      <c r="AE15" s="100"/>
      <c r="AF15" s="54" t="s">
        <v>126</v>
      </c>
      <c r="AG15" s="73" t="s">
        <v>126</v>
      </c>
      <c r="AH15" s="100"/>
      <c r="AI15" s="54" t="s">
        <v>126</v>
      </c>
      <c r="AJ15" s="73" t="s">
        <v>126</v>
      </c>
      <c r="AK15" s="100"/>
      <c r="AL15" s="54" t="s">
        <v>126</v>
      </c>
      <c r="AM15" s="73" t="s">
        <v>126</v>
      </c>
      <c r="AN15" s="100"/>
      <c r="AO15" s="54" t="s">
        <v>126</v>
      </c>
      <c r="AP15" s="73" t="s">
        <v>126</v>
      </c>
      <c r="AQ15" s="100"/>
      <c r="AR15" s="54" t="s">
        <v>126</v>
      </c>
      <c r="AS15" s="73" t="s">
        <v>126</v>
      </c>
      <c r="AT15" s="54" t="s">
        <v>126</v>
      </c>
      <c r="AU15" s="54" t="s">
        <v>126</v>
      </c>
      <c r="AV15" s="73" t="s">
        <v>126</v>
      </c>
      <c r="AW15" s="100"/>
      <c r="AX15" s="54" t="s">
        <v>126</v>
      </c>
      <c r="AY15" s="73" t="s">
        <v>126</v>
      </c>
      <c r="AZ15" s="100"/>
      <c r="BA15" s="54" t="s">
        <v>126</v>
      </c>
      <c r="BB15" s="73" t="s">
        <v>126</v>
      </c>
      <c r="BC15" s="100"/>
      <c r="BD15" s="54" t="s">
        <v>126</v>
      </c>
      <c r="BE15" s="73" t="s">
        <v>126</v>
      </c>
      <c r="BF15" s="100"/>
      <c r="BG15" s="54" t="s">
        <v>126</v>
      </c>
      <c r="BH15" s="73" t="s">
        <v>126</v>
      </c>
      <c r="BI15" s="100"/>
      <c r="BJ15" s="54" t="s">
        <v>126</v>
      </c>
      <c r="BK15" s="73" t="s">
        <v>126</v>
      </c>
      <c r="BL15" s="100"/>
      <c r="BM15" s="54" t="s">
        <v>126</v>
      </c>
      <c r="BN15" s="73" t="s">
        <v>126</v>
      </c>
      <c r="BO15" s="100"/>
      <c r="BP15" s="54" t="s">
        <v>126</v>
      </c>
      <c r="BQ15" s="73" t="s">
        <v>126</v>
      </c>
      <c r="BR15" s="100"/>
      <c r="BS15" s="54" t="s">
        <v>126</v>
      </c>
      <c r="BT15" s="73" t="s">
        <v>126</v>
      </c>
      <c r="BU15" s="100"/>
      <c r="BV15" s="54" t="s">
        <v>126</v>
      </c>
      <c r="BW15" s="73" t="s">
        <v>126</v>
      </c>
      <c r="BX15" s="100"/>
      <c r="BY15" s="54" t="s">
        <v>126</v>
      </c>
    </row>
    <row r="16" spans="1:77" s="35" customFormat="1" ht="13.8" x14ac:dyDescent="0.3">
      <c r="A16" s="146">
        <v>1</v>
      </c>
      <c r="B16" s="163" t="s">
        <v>134</v>
      </c>
      <c r="C16" s="163" t="s">
        <v>135</v>
      </c>
      <c r="D16" s="163" t="s">
        <v>136</v>
      </c>
      <c r="E16" s="146" t="s">
        <v>137</v>
      </c>
      <c r="F16" s="163" t="s">
        <v>138</v>
      </c>
      <c r="G16" s="160" t="s">
        <v>139</v>
      </c>
      <c r="H16" s="145" t="s">
        <v>140</v>
      </c>
      <c r="I16" s="146" t="str">
        <f>IF(I15="","",I15)</f>
        <v>N</v>
      </c>
      <c r="J16" s="147" t="str">
        <f>IF(J15="","",J15)</f>
        <v/>
      </c>
      <c r="K16" s="146" t="str">
        <f>IF(K15="","",K15)</f>
        <v/>
      </c>
      <c r="L16" s="148" t="str">
        <f>IF(L15="","",L15)</f>
        <v/>
      </c>
      <c r="M16" s="75" t="s">
        <v>142</v>
      </c>
      <c r="N16" s="76"/>
      <c r="O16" s="58" t="s">
        <v>126</v>
      </c>
      <c r="P16" s="77"/>
      <c r="Q16" s="55" t="s">
        <v>126</v>
      </c>
      <c r="R16" s="58" t="s">
        <v>126</v>
      </c>
      <c r="S16" s="77"/>
      <c r="T16" s="55" t="s">
        <v>126</v>
      </c>
      <c r="U16" s="58" t="s">
        <v>126</v>
      </c>
      <c r="V16" s="77"/>
      <c r="W16" s="55" t="s">
        <v>126</v>
      </c>
      <c r="X16" s="58" t="s">
        <v>126</v>
      </c>
      <c r="Y16" s="77"/>
      <c r="Z16" s="55" t="s">
        <v>126</v>
      </c>
      <c r="AA16" s="58" t="s">
        <v>126</v>
      </c>
      <c r="AB16" s="77"/>
      <c r="AC16" s="55" t="s">
        <v>126</v>
      </c>
      <c r="AD16" s="58" t="s">
        <v>126</v>
      </c>
      <c r="AE16" s="77"/>
      <c r="AF16" s="55" t="s">
        <v>126</v>
      </c>
      <c r="AG16" s="58" t="s">
        <v>126</v>
      </c>
      <c r="AH16" s="77"/>
      <c r="AI16" s="55" t="s">
        <v>126</v>
      </c>
      <c r="AJ16" s="58" t="s">
        <v>126</v>
      </c>
      <c r="AK16" s="77"/>
      <c r="AL16" s="55" t="s">
        <v>126</v>
      </c>
      <c r="AM16" s="58" t="s">
        <v>126</v>
      </c>
      <c r="AN16" s="77"/>
      <c r="AO16" s="55" t="s">
        <v>126</v>
      </c>
      <c r="AP16" s="58" t="s">
        <v>126</v>
      </c>
      <c r="AQ16" s="77"/>
      <c r="AR16" s="55" t="s">
        <v>126</v>
      </c>
      <c r="AS16" s="58" t="s">
        <v>126</v>
      </c>
      <c r="AT16" s="55" t="s">
        <v>126</v>
      </c>
      <c r="AU16" s="55" t="s">
        <v>126</v>
      </c>
      <c r="AV16" s="58" t="s">
        <v>126</v>
      </c>
      <c r="AW16" s="77"/>
      <c r="AX16" s="55" t="s">
        <v>126</v>
      </c>
      <c r="AY16" s="58" t="s">
        <v>126</v>
      </c>
      <c r="AZ16" s="77"/>
      <c r="BA16" s="55" t="s">
        <v>126</v>
      </c>
      <c r="BB16" s="58" t="s">
        <v>126</v>
      </c>
      <c r="BC16" s="77"/>
      <c r="BD16" s="55" t="s">
        <v>126</v>
      </c>
      <c r="BE16" s="58" t="s">
        <v>126</v>
      </c>
      <c r="BF16" s="77"/>
      <c r="BG16" s="55" t="s">
        <v>126</v>
      </c>
      <c r="BH16" s="58" t="s">
        <v>126</v>
      </c>
      <c r="BI16" s="77"/>
      <c r="BJ16" s="55" t="s">
        <v>126</v>
      </c>
      <c r="BK16" s="58" t="s">
        <v>126</v>
      </c>
      <c r="BL16" s="77"/>
      <c r="BM16" s="55" t="s">
        <v>126</v>
      </c>
      <c r="BN16" s="58" t="s">
        <v>126</v>
      </c>
      <c r="BO16" s="77"/>
      <c r="BP16" s="55" t="s">
        <v>126</v>
      </c>
      <c r="BQ16" s="58" t="s">
        <v>126</v>
      </c>
      <c r="BR16" s="77"/>
      <c r="BS16" s="55" t="s">
        <v>126</v>
      </c>
      <c r="BT16" s="58" t="s">
        <v>126</v>
      </c>
      <c r="BU16" s="77"/>
      <c r="BV16" s="55" t="s">
        <v>126</v>
      </c>
      <c r="BW16" s="58" t="s">
        <v>126</v>
      </c>
      <c r="BX16" s="77"/>
      <c r="BY16" s="55" t="s">
        <v>126</v>
      </c>
    </row>
    <row r="17" spans="1:77" s="35" customFormat="1" ht="14.4" customHeight="1" thickBot="1" x14ac:dyDescent="0.35">
      <c r="A17" s="150">
        <v>1</v>
      </c>
      <c r="B17" s="166" t="s">
        <v>134</v>
      </c>
      <c r="C17" s="166" t="s">
        <v>135</v>
      </c>
      <c r="D17" s="166" t="s">
        <v>136</v>
      </c>
      <c r="E17" s="150" t="s">
        <v>137</v>
      </c>
      <c r="F17" s="166" t="s">
        <v>138</v>
      </c>
      <c r="G17" s="161" t="s">
        <v>139</v>
      </c>
      <c r="H17" s="149" t="s">
        <v>140</v>
      </c>
      <c r="I17" s="150" t="str">
        <f>IF(I15="","",I15)</f>
        <v>N</v>
      </c>
      <c r="J17" s="151" t="str">
        <f>IF(J15="","",J15)</f>
        <v/>
      </c>
      <c r="K17" s="150" t="str">
        <f>IF(K15="","",K15)</f>
        <v/>
      </c>
      <c r="L17" s="152" t="str">
        <f>IF(L15="","",L15)</f>
        <v/>
      </c>
      <c r="M17" s="75" t="s">
        <v>143</v>
      </c>
      <c r="N17" s="76"/>
      <c r="O17" s="58" t="s">
        <v>126</v>
      </c>
      <c r="P17" s="77"/>
      <c r="Q17" s="55" t="s">
        <v>126</v>
      </c>
      <c r="R17" s="58" t="s">
        <v>126</v>
      </c>
      <c r="S17" s="77"/>
      <c r="T17" s="55" t="s">
        <v>126</v>
      </c>
      <c r="U17" s="58" t="s">
        <v>126</v>
      </c>
      <c r="V17" s="77"/>
      <c r="W17" s="55" t="s">
        <v>126</v>
      </c>
      <c r="X17" s="58" t="s">
        <v>126</v>
      </c>
      <c r="Y17" s="77"/>
      <c r="Z17" s="55" t="s">
        <v>126</v>
      </c>
      <c r="AA17" s="58" t="s">
        <v>126</v>
      </c>
      <c r="AB17" s="77"/>
      <c r="AC17" s="55" t="s">
        <v>126</v>
      </c>
      <c r="AD17" s="58" t="s">
        <v>126</v>
      </c>
      <c r="AE17" s="77"/>
      <c r="AF17" s="55" t="s">
        <v>126</v>
      </c>
      <c r="AG17" s="58" t="s">
        <v>126</v>
      </c>
      <c r="AH17" s="77"/>
      <c r="AI17" s="55" t="s">
        <v>126</v>
      </c>
      <c r="AJ17" s="58" t="s">
        <v>126</v>
      </c>
      <c r="AK17" s="77"/>
      <c r="AL17" s="55" t="s">
        <v>126</v>
      </c>
      <c r="AM17" s="58" t="s">
        <v>126</v>
      </c>
      <c r="AN17" s="77"/>
      <c r="AO17" s="55" t="s">
        <v>126</v>
      </c>
      <c r="AP17" s="58" t="s">
        <v>126</v>
      </c>
      <c r="AQ17" s="77"/>
      <c r="AR17" s="55" t="s">
        <v>126</v>
      </c>
      <c r="AS17" s="58" t="s">
        <v>126</v>
      </c>
      <c r="AT17" s="55" t="s">
        <v>126</v>
      </c>
      <c r="AU17" s="55" t="s">
        <v>126</v>
      </c>
      <c r="AV17" s="58" t="s">
        <v>126</v>
      </c>
      <c r="AW17" s="77"/>
      <c r="AX17" s="55" t="s">
        <v>126</v>
      </c>
      <c r="AY17" s="58" t="s">
        <v>126</v>
      </c>
      <c r="AZ17" s="77"/>
      <c r="BA17" s="55" t="s">
        <v>126</v>
      </c>
      <c r="BB17" s="58" t="s">
        <v>126</v>
      </c>
      <c r="BC17" s="77"/>
      <c r="BD17" s="55" t="s">
        <v>126</v>
      </c>
      <c r="BE17" s="58" t="s">
        <v>126</v>
      </c>
      <c r="BF17" s="77"/>
      <c r="BG17" s="55" t="s">
        <v>126</v>
      </c>
      <c r="BH17" s="58" t="s">
        <v>126</v>
      </c>
      <c r="BI17" s="77"/>
      <c r="BJ17" s="55" t="s">
        <v>126</v>
      </c>
      <c r="BK17" s="58" t="s">
        <v>126</v>
      </c>
      <c r="BL17" s="77"/>
      <c r="BM17" s="55" t="s">
        <v>126</v>
      </c>
      <c r="BN17" s="58" t="s">
        <v>126</v>
      </c>
      <c r="BO17" s="77"/>
      <c r="BP17" s="55" t="s">
        <v>126</v>
      </c>
      <c r="BQ17" s="58" t="s">
        <v>126</v>
      </c>
      <c r="BR17" s="77"/>
      <c r="BS17" s="55" t="s">
        <v>126</v>
      </c>
      <c r="BT17" s="58" t="s">
        <v>126</v>
      </c>
      <c r="BU17" s="77"/>
      <c r="BV17" s="55" t="s">
        <v>126</v>
      </c>
      <c r="BW17" s="58" t="s">
        <v>126</v>
      </c>
      <c r="BX17" s="77"/>
      <c r="BY17" s="55" t="s">
        <v>126</v>
      </c>
    </row>
    <row r="18" spans="1:77" s="35" customFormat="1" ht="42" customHeight="1" thickTop="1" x14ac:dyDescent="0.3">
      <c r="A18" s="109">
        <v>2</v>
      </c>
      <c r="B18" s="110" t="s">
        <v>144</v>
      </c>
      <c r="C18" s="110" t="s">
        <v>145</v>
      </c>
      <c r="D18" s="110" t="s">
        <v>136</v>
      </c>
      <c r="E18" s="109" t="s">
        <v>137</v>
      </c>
      <c r="F18" s="110" t="s">
        <v>138</v>
      </c>
      <c r="G18" s="109" t="s">
        <v>146</v>
      </c>
      <c r="H18" s="153" t="s">
        <v>140</v>
      </c>
      <c r="I18" s="154" t="s">
        <v>140</v>
      </c>
      <c r="J18" s="154"/>
      <c r="K18" s="155"/>
      <c r="L18" s="156"/>
      <c r="M18" s="112" t="s">
        <v>141</v>
      </c>
      <c r="N18" s="113"/>
      <c r="O18" s="114" t="s">
        <v>126</v>
      </c>
      <c r="P18" s="115"/>
      <c r="Q18" s="116" t="s">
        <v>126</v>
      </c>
      <c r="R18" s="114" t="s">
        <v>126</v>
      </c>
      <c r="S18" s="115"/>
      <c r="T18" s="116" t="s">
        <v>126</v>
      </c>
      <c r="U18" s="114" t="s">
        <v>126</v>
      </c>
      <c r="V18" s="115"/>
      <c r="W18" s="116" t="s">
        <v>126</v>
      </c>
      <c r="X18" s="114" t="s">
        <v>126</v>
      </c>
      <c r="Y18" s="115"/>
      <c r="Z18" s="116" t="s">
        <v>126</v>
      </c>
      <c r="AA18" s="114" t="s">
        <v>126</v>
      </c>
      <c r="AB18" s="115"/>
      <c r="AC18" s="116" t="s">
        <v>126</v>
      </c>
      <c r="AD18" s="114" t="s">
        <v>126</v>
      </c>
      <c r="AE18" s="115"/>
      <c r="AF18" s="116" t="s">
        <v>126</v>
      </c>
      <c r="AG18" s="114" t="s">
        <v>126</v>
      </c>
      <c r="AH18" s="115"/>
      <c r="AI18" s="116" t="s">
        <v>126</v>
      </c>
      <c r="AJ18" s="114" t="s">
        <v>126</v>
      </c>
      <c r="AK18" s="115"/>
      <c r="AL18" s="116" t="s">
        <v>126</v>
      </c>
      <c r="AM18" s="114" t="s">
        <v>126</v>
      </c>
      <c r="AN18" s="115"/>
      <c r="AO18" s="116" t="s">
        <v>126</v>
      </c>
      <c r="AP18" s="114" t="s">
        <v>126</v>
      </c>
      <c r="AQ18" s="115"/>
      <c r="AR18" s="116" t="s">
        <v>126</v>
      </c>
      <c r="AS18" s="114" t="s">
        <v>126</v>
      </c>
      <c r="AT18" s="115"/>
      <c r="AU18" s="116" t="s">
        <v>126</v>
      </c>
      <c r="AV18" s="114" t="s">
        <v>126</v>
      </c>
      <c r="AW18" s="115"/>
      <c r="AX18" s="116" t="s">
        <v>126</v>
      </c>
      <c r="AY18" s="114" t="s">
        <v>126</v>
      </c>
      <c r="AZ18" s="115"/>
      <c r="BA18" s="116" t="s">
        <v>126</v>
      </c>
      <c r="BB18" s="114" t="s">
        <v>126</v>
      </c>
      <c r="BC18" s="115"/>
      <c r="BD18" s="116" t="s">
        <v>126</v>
      </c>
      <c r="BE18" s="114" t="s">
        <v>126</v>
      </c>
      <c r="BF18" s="115"/>
      <c r="BG18" s="116" t="s">
        <v>126</v>
      </c>
      <c r="BH18" s="114" t="s">
        <v>126</v>
      </c>
      <c r="BI18" s="115"/>
      <c r="BJ18" s="117" t="s">
        <v>126</v>
      </c>
      <c r="BK18" s="114" t="s">
        <v>126</v>
      </c>
      <c r="BL18" s="115"/>
      <c r="BM18" s="117" t="s">
        <v>126</v>
      </c>
      <c r="BN18" s="114" t="s">
        <v>126</v>
      </c>
      <c r="BO18" s="115"/>
      <c r="BP18" s="117" t="s">
        <v>126</v>
      </c>
      <c r="BQ18" s="114" t="s">
        <v>126</v>
      </c>
      <c r="BR18" s="115"/>
      <c r="BS18" s="117" t="s">
        <v>126</v>
      </c>
      <c r="BT18" s="114" t="s">
        <v>126</v>
      </c>
      <c r="BU18" s="115"/>
      <c r="BV18" s="117" t="s">
        <v>126</v>
      </c>
      <c r="BW18" s="114" t="s">
        <v>126</v>
      </c>
      <c r="BX18" s="115"/>
      <c r="BY18" s="117" t="s">
        <v>126</v>
      </c>
    </row>
    <row r="19" spans="1:77" s="35" customFormat="1" ht="13.8" x14ac:dyDescent="0.3">
      <c r="A19" s="78">
        <v>2</v>
      </c>
      <c r="B19" s="79" t="s">
        <v>144</v>
      </c>
      <c r="C19" s="79" t="s">
        <v>145</v>
      </c>
      <c r="D19" s="79" t="s">
        <v>136</v>
      </c>
      <c r="E19" s="78" t="s">
        <v>137</v>
      </c>
      <c r="F19" s="79" t="s">
        <v>138</v>
      </c>
      <c r="G19" s="78" t="s">
        <v>146</v>
      </c>
      <c r="H19" s="146" t="s">
        <v>140</v>
      </c>
      <c r="I19" s="146" t="str">
        <f>IF(I18="","",I18)</f>
        <v>N</v>
      </c>
      <c r="J19" s="146" t="str">
        <f>IF(J18="","",J18)</f>
        <v/>
      </c>
      <c r="K19" s="146" t="str">
        <f>IF(K18="","",K18)</f>
        <v/>
      </c>
      <c r="L19" s="148" t="str">
        <f>IF(L18="","",L18)</f>
        <v/>
      </c>
      <c r="M19" s="75" t="s">
        <v>142</v>
      </c>
      <c r="N19" s="76"/>
      <c r="O19" s="58" t="s">
        <v>126</v>
      </c>
      <c r="P19" s="77"/>
      <c r="Q19" s="55" t="s">
        <v>126</v>
      </c>
      <c r="R19" s="58" t="s">
        <v>126</v>
      </c>
      <c r="S19" s="77"/>
      <c r="T19" s="55" t="s">
        <v>126</v>
      </c>
      <c r="U19" s="58" t="s">
        <v>126</v>
      </c>
      <c r="V19" s="77"/>
      <c r="W19" s="55" t="s">
        <v>126</v>
      </c>
      <c r="X19" s="58" t="s">
        <v>126</v>
      </c>
      <c r="Y19" s="77"/>
      <c r="Z19" s="55" t="s">
        <v>126</v>
      </c>
      <c r="AA19" s="58" t="s">
        <v>126</v>
      </c>
      <c r="AB19" s="77"/>
      <c r="AC19" s="55" t="s">
        <v>126</v>
      </c>
      <c r="AD19" s="58" t="s">
        <v>126</v>
      </c>
      <c r="AE19" s="77"/>
      <c r="AF19" s="55" t="s">
        <v>126</v>
      </c>
      <c r="AG19" s="58" t="s">
        <v>126</v>
      </c>
      <c r="AH19" s="77"/>
      <c r="AI19" s="55" t="s">
        <v>126</v>
      </c>
      <c r="AJ19" s="58" t="s">
        <v>126</v>
      </c>
      <c r="AK19" s="77"/>
      <c r="AL19" s="55" t="s">
        <v>126</v>
      </c>
      <c r="AM19" s="58" t="s">
        <v>126</v>
      </c>
      <c r="AN19" s="77"/>
      <c r="AO19" s="55" t="s">
        <v>126</v>
      </c>
      <c r="AP19" s="58" t="s">
        <v>126</v>
      </c>
      <c r="AQ19" s="77"/>
      <c r="AR19" s="55" t="s">
        <v>126</v>
      </c>
      <c r="AS19" s="58" t="s">
        <v>126</v>
      </c>
      <c r="AT19" s="77"/>
      <c r="AU19" s="55" t="s">
        <v>126</v>
      </c>
      <c r="AV19" s="58" t="s">
        <v>126</v>
      </c>
      <c r="AW19" s="77"/>
      <c r="AX19" s="55" t="s">
        <v>126</v>
      </c>
      <c r="AY19" s="58" t="s">
        <v>126</v>
      </c>
      <c r="AZ19" s="77"/>
      <c r="BA19" s="55" t="s">
        <v>126</v>
      </c>
      <c r="BB19" s="58" t="s">
        <v>126</v>
      </c>
      <c r="BC19" s="77"/>
      <c r="BD19" s="55" t="s">
        <v>126</v>
      </c>
      <c r="BE19" s="58" t="s">
        <v>126</v>
      </c>
      <c r="BF19" s="77"/>
      <c r="BG19" s="55" t="s">
        <v>126</v>
      </c>
      <c r="BH19" s="58" t="s">
        <v>126</v>
      </c>
      <c r="BI19" s="77"/>
      <c r="BJ19" s="55" t="s">
        <v>126</v>
      </c>
      <c r="BK19" s="58" t="s">
        <v>126</v>
      </c>
      <c r="BL19" s="77"/>
      <c r="BM19" s="55" t="s">
        <v>126</v>
      </c>
      <c r="BN19" s="58" t="s">
        <v>126</v>
      </c>
      <c r="BO19" s="77"/>
      <c r="BP19" s="55" t="s">
        <v>126</v>
      </c>
      <c r="BQ19" s="58" t="s">
        <v>126</v>
      </c>
      <c r="BR19" s="77"/>
      <c r="BS19" s="55" t="s">
        <v>126</v>
      </c>
      <c r="BT19" s="58" t="s">
        <v>126</v>
      </c>
      <c r="BU19" s="77"/>
      <c r="BV19" s="55" t="s">
        <v>126</v>
      </c>
      <c r="BW19" s="58" t="s">
        <v>126</v>
      </c>
      <c r="BX19" s="77"/>
      <c r="BY19" s="55" t="s">
        <v>126</v>
      </c>
    </row>
    <row r="20" spans="1:77" s="35" customFormat="1" ht="22.5" customHeight="1" thickBot="1" x14ac:dyDescent="0.35">
      <c r="A20" s="78">
        <v>2</v>
      </c>
      <c r="B20" s="79" t="s">
        <v>144</v>
      </c>
      <c r="C20" s="79" t="s">
        <v>145</v>
      </c>
      <c r="D20" s="79" t="s">
        <v>136</v>
      </c>
      <c r="E20" s="78" t="s">
        <v>137</v>
      </c>
      <c r="F20" s="79" t="s">
        <v>138</v>
      </c>
      <c r="G20" s="78" t="s">
        <v>146</v>
      </c>
      <c r="H20" s="150" t="s">
        <v>140</v>
      </c>
      <c r="I20" s="150" t="str">
        <f>IF(I18="","",I18)</f>
        <v>N</v>
      </c>
      <c r="J20" s="150" t="str">
        <f>IF(J18="","",J18)</f>
        <v/>
      </c>
      <c r="K20" s="150" t="str">
        <f>IF(K18="","",K18)</f>
        <v/>
      </c>
      <c r="L20" s="152" t="str">
        <f>IF(L18="","",L18)</f>
        <v/>
      </c>
      <c r="M20" s="75" t="s">
        <v>143</v>
      </c>
      <c r="N20" s="76"/>
      <c r="O20" s="58" t="s">
        <v>126</v>
      </c>
      <c r="P20" s="77"/>
      <c r="Q20" s="55" t="s">
        <v>126</v>
      </c>
      <c r="R20" s="58" t="s">
        <v>126</v>
      </c>
      <c r="S20" s="77"/>
      <c r="T20" s="55" t="s">
        <v>126</v>
      </c>
      <c r="U20" s="58" t="s">
        <v>126</v>
      </c>
      <c r="V20" s="77"/>
      <c r="W20" s="55" t="s">
        <v>126</v>
      </c>
      <c r="X20" s="58" t="s">
        <v>126</v>
      </c>
      <c r="Y20" s="77"/>
      <c r="Z20" s="55" t="s">
        <v>126</v>
      </c>
      <c r="AA20" s="58" t="s">
        <v>126</v>
      </c>
      <c r="AB20" s="77"/>
      <c r="AC20" s="55" t="s">
        <v>126</v>
      </c>
      <c r="AD20" s="58" t="s">
        <v>126</v>
      </c>
      <c r="AE20" s="77"/>
      <c r="AF20" s="55" t="s">
        <v>126</v>
      </c>
      <c r="AG20" s="58" t="s">
        <v>126</v>
      </c>
      <c r="AH20" s="77"/>
      <c r="AI20" s="55" t="s">
        <v>126</v>
      </c>
      <c r="AJ20" s="58" t="s">
        <v>126</v>
      </c>
      <c r="AK20" s="77"/>
      <c r="AL20" s="55" t="s">
        <v>126</v>
      </c>
      <c r="AM20" s="58" t="s">
        <v>126</v>
      </c>
      <c r="AN20" s="77"/>
      <c r="AO20" s="55" t="s">
        <v>126</v>
      </c>
      <c r="AP20" s="58" t="s">
        <v>126</v>
      </c>
      <c r="AQ20" s="77"/>
      <c r="AR20" s="55" t="s">
        <v>126</v>
      </c>
      <c r="AS20" s="58" t="s">
        <v>126</v>
      </c>
      <c r="AT20" s="77"/>
      <c r="AU20" s="55" t="s">
        <v>126</v>
      </c>
      <c r="AV20" s="58" t="s">
        <v>126</v>
      </c>
      <c r="AW20" s="77"/>
      <c r="AX20" s="55" t="s">
        <v>126</v>
      </c>
      <c r="AY20" s="58" t="s">
        <v>126</v>
      </c>
      <c r="AZ20" s="77"/>
      <c r="BA20" s="55" t="s">
        <v>126</v>
      </c>
      <c r="BB20" s="58" t="s">
        <v>126</v>
      </c>
      <c r="BC20" s="77"/>
      <c r="BD20" s="55" t="s">
        <v>126</v>
      </c>
      <c r="BE20" s="58" t="s">
        <v>126</v>
      </c>
      <c r="BF20" s="77"/>
      <c r="BG20" s="55" t="s">
        <v>126</v>
      </c>
      <c r="BH20" s="58" t="s">
        <v>126</v>
      </c>
      <c r="BI20" s="77"/>
      <c r="BJ20" s="55" t="s">
        <v>126</v>
      </c>
      <c r="BK20" s="58" t="s">
        <v>126</v>
      </c>
      <c r="BL20" s="77"/>
      <c r="BM20" s="55" t="s">
        <v>126</v>
      </c>
      <c r="BN20" s="58" t="s">
        <v>126</v>
      </c>
      <c r="BO20" s="77"/>
      <c r="BP20" s="55" t="s">
        <v>126</v>
      </c>
      <c r="BQ20" s="58" t="s">
        <v>126</v>
      </c>
      <c r="BR20" s="77"/>
      <c r="BS20" s="55" t="s">
        <v>126</v>
      </c>
      <c r="BT20" s="58" t="s">
        <v>126</v>
      </c>
      <c r="BU20" s="77"/>
      <c r="BV20" s="55" t="s">
        <v>126</v>
      </c>
      <c r="BW20" s="58" t="s">
        <v>126</v>
      </c>
      <c r="BX20" s="77"/>
      <c r="BY20" s="55" t="s">
        <v>126</v>
      </c>
    </row>
    <row r="21" spans="1:77" s="35" customFormat="1" ht="42" customHeight="1" thickTop="1" x14ac:dyDescent="0.25">
      <c r="A21" s="154">
        <v>3</v>
      </c>
      <c r="B21" s="153" t="s">
        <v>147</v>
      </c>
      <c r="C21" s="153" t="s">
        <v>148</v>
      </c>
      <c r="D21" s="153" t="s">
        <v>136</v>
      </c>
      <c r="E21" s="154" t="s">
        <v>137</v>
      </c>
      <c r="F21" s="153" t="s">
        <v>138</v>
      </c>
      <c r="G21" s="169" t="s">
        <v>146</v>
      </c>
      <c r="H21" s="153" t="s">
        <v>149</v>
      </c>
      <c r="I21" s="154" t="s">
        <v>149</v>
      </c>
      <c r="J21" s="154"/>
      <c r="K21" s="155" t="s">
        <v>150</v>
      </c>
      <c r="L21" s="156" t="s">
        <v>149</v>
      </c>
      <c r="M21" s="112" t="s">
        <v>141</v>
      </c>
      <c r="N21" s="112" t="s">
        <v>331</v>
      </c>
      <c r="O21" s="114" t="s">
        <v>126</v>
      </c>
      <c r="P21" s="110">
        <v>107676</v>
      </c>
      <c r="Q21" s="116"/>
      <c r="R21" s="114"/>
      <c r="S21" s="222">
        <v>3958</v>
      </c>
      <c r="T21" s="116"/>
      <c r="U21" s="114"/>
      <c r="V21" s="222">
        <v>96367</v>
      </c>
      <c r="W21" s="116"/>
      <c r="X21" s="114"/>
      <c r="Y21" s="222">
        <v>7351</v>
      </c>
      <c r="Z21" s="116"/>
      <c r="AA21" s="114"/>
      <c r="AB21" s="222">
        <v>18236</v>
      </c>
      <c r="AC21" s="116"/>
      <c r="AD21" s="114"/>
      <c r="AE21" s="222">
        <v>89440</v>
      </c>
      <c r="AF21" s="116"/>
      <c r="AG21" s="114"/>
      <c r="AH21" s="222">
        <v>2511</v>
      </c>
      <c r="AI21" s="116"/>
      <c r="AJ21" s="114"/>
      <c r="AK21" s="222">
        <v>105165</v>
      </c>
      <c r="AL21" s="116"/>
      <c r="AM21" s="114"/>
      <c r="AN21" s="222">
        <v>1295</v>
      </c>
      <c r="AO21" s="116"/>
      <c r="AP21" s="114"/>
      <c r="AQ21" s="222">
        <v>106381</v>
      </c>
      <c r="AR21" s="116"/>
      <c r="AS21" s="114"/>
      <c r="AT21" s="222">
        <v>45756</v>
      </c>
      <c r="AU21" s="116" t="s">
        <v>126</v>
      </c>
      <c r="AV21" s="114" t="s">
        <v>126</v>
      </c>
      <c r="AW21" s="115"/>
      <c r="AX21" s="116" t="s">
        <v>126</v>
      </c>
      <c r="AY21" s="114" t="s">
        <v>126</v>
      </c>
      <c r="AZ21" s="115"/>
      <c r="BA21" s="116" t="s">
        <v>126</v>
      </c>
      <c r="BB21" s="114" t="s">
        <v>126</v>
      </c>
      <c r="BC21" s="115"/>
      <c r="BD21" s="116" t="s">
        <v>126</v>
      </c>
      <c r="BE21" s="114" t="s">
        <v>126</v>
      </c>
      <c r="BF21" s="115"/>
      <c r="BG21" s="116" t="s">
        <v>126</v>
      </c>
      <c r="BH21" s="114" t="s">
        <v>126</v>
      </c>
      <c r="BI21" s="115"/>
      <c r="BJ21" s="117" t="s">
        <v>126</v>
      </c>
      <c r="BK21" s="114" t="s">
        <v>126</v>
      </c>
      <c r="BL21" s="115"/>
      <c r="BM21" s="117" t="s">
        <v>126</v>
      </c>
      <c r="BN21" s="114" t="s">
        <v>126</v>
      </c>
      <c r="BO21" s="115"/>
      <c r="BP21" s="117" t="s">
        <v>126</v>
      </c>
      <c r="BQ21" s="114" t="s">
        <v>126</v>
      </c>
      <c r="BR21" s="115"/>
      <c r="BS21" s="117" t="s">
        <v>126</v>
      </c>
      <c r="BT21" s="114" t="s">
        <v>126</v>
      </c>
      <c r="BU21" s="115"/>
      <c r="BV21" s="117" t="s">
        <v>126</v>
      </c>
      <c r="BW21" s="114" t="s">
        <v>126</v>
      </c>
      <c r="BX21" s="115"/>
      <c r="BY21" s="117" t="s">
        <v>126</v>
      </c>
    </row>
    <row r="22" spans="1:77" s="35" customFormat="1" ht="13.8" x14ac:dyDescent="0.25">
      <c r="A22" s="146">
        <v>3</v>
      </c>
      <c r="B22" s="163" t="s">
        <v>147</v>
      </c>
      <c r="C22" s="163" t="s">
        <v>148</v>
      </c>
      <c r="D22" s="163" t="s">
        <v>136</v>
      </c>
      <c r="E22" s="146" t="s">
        <v>137</v>
      </c>
      <c r="F22" s="163" t="s">
        <v>138</v>
      </c>
      <c r="G22" s="148" t="s">
        <v>146</v>
      </c>
      <c r="H22" s="147" t="s">
        <v>149</v>
      </c>
      <c r="I22" s="146" t="str">
        <f>IF(I21="","",I21)</f>
        <v>Y</v>
      </c>
      <c r="J22" s="147" t="str">
        <f>IF(J21="","",J21)</f>
        <v/>
      </c>
      <c r="K22" s="146" t="str">
        <f>IF(K21="","",K21)</f>
        <v>Version 5.0</v>
      </c>
      <c r="L22" s="148" t="str">
        <f>IF(L21="","",L21)</f>
        <v>Y</v>
      </c>
      <c r="M22" s="75" t="s">
        <v>142</v>
      </c>
      <c r="N22" s="75" t="s">
        <v>332</v>
      </c>
      <c r="O22" s="58" t="s">
        <v>126</v>
      </c>
      <c r="P22" s="74">
        <v>109409</v>
      </c>
      <c r="Q22" s="55"/>
      <c r="R22" s="58"/>
      <c r="S22" s="223">
        <v>3953</v>
      </c>
      <c r="T22" s="55"/>
      <c r="U22" s="58"/>
      <c r="V22" s="223">
        <v>98151</v>
      </c>
      <c r="W22" s="55"/>
      <c r="X22" s="58"/>
      <c r="Y22" s="223">
        <v>7305</v>
      </c>
      <c r="Z22" s="55"/>
      <c r="AA22" s="58"/>
      <c r="AB22" s="223">
        <v>18023</v>
      </c>
      <c r="AC22" s="55"/>
      <c r="AD22" s="58"/>
      <c r="AE22" s="223">
        <v>91386</v>
      </c>
      <c r="AF22" s="55"/>
      <c r="AG22" s="58"/>
      <c r="AH22" s="223">
        <v>2524</v>
      </c>
      <c r="AI22" s="55"/>
      <c r="AJ22" s="58"/>
      <c r="AK22" s="223">
        <v>106885</v>
      </c>
      <c r="AL22" s="55"/>
      <c r="AM22" s="58"/>
      <c r="AN22" s="223">
        <v>1165</v>
      </c>
      <c r="AO22" s="55"/>
      <c r="AP22" s="58"/>
      <c r="AQ22" s="223">
        <v>108244</v>
      </c>
      <c r="AR22" s="55"/>
      <c r="AS22" s="58"/>
      <c r="AT22" s="223">
        <v>46311</v>
      </c>
      <c r="AU22" s="55" t="s">
        <v>126</v>
      </c>
      <c r="AV22" s="58" t="s">
        <v>126</v>
      </c>
      <c r="AW22" s="77"/>
      <c r="AX22" s="55" t="s">
        <v>126</v>
      </c>
      <c r="AY22" s="58" t="s">
        <v>126</v>
      </c>
      <c r="AZ22" s="77"/>
      <c r="BA22" s="55" t="s">
        <v>126</v>
      </c>
      <c r="BB22" s="58" t="s">
        <v>126</v>
      </c>
      <c r="BC22" s="77"/>
      <c r="BD22" s="55" t="s">
        <v>126</v>
      </c>
      <c r="BE22" s="58" t="s">
        <v>126</v>
      </c>
      <c r="BF22" s="77"/>
      <c r="BG22" s="55" t="s">
        <v>126</v>
      </c>
      <c r="BH22" s="58" t="s">
        <v>126</v>
      </c>
      <c r="BI22" s="77"/>
      <c r="BJ22" s="55" t="s">
        <v>126</v>
      </c>
      <c r="BK22" s="58" t="s">
        <v>126</v>
      </c>
      <c r="BL22" s="77"/>
      <c r="BM22" s="55" t="s">
        <v>126</v>
      </c>
      <c r="BN22" s="58" t="s">
        <v>126</v>
      </c>
      <c r="BO22" s="77"/>
      <c r="BP22" s="55" t="s">
        <v>126</v>
      </c>
      <c r="BQ22" s="58" t="s">
        <v>126</v>
      </c>
      <c r="BR22" s="77"/>
      <c r="BS22" s="55" t="s">
        <v>126</v>
      </c>
      <c r="BT22" s="58" t="s">
        <v>126</v>
      </c>
      <c r="BU22" s="77"/>
      <c r="BV22" s="55" t="s">
        <v>126</v>
      </c>
      <c r="BW22" s="58" t="s">
        <v>126</v>
      </c>
      <c r="BX22" s="77"/>
      <c r="BY22" s="55" t="s">
        <v>126</v>
      </c>
    </row>
    <row r="23" spans="1:77" s="35" customFormat="1" ht="14.4" customHeight="1" thickBot="1" x14ac:dyDescent="0.3">
      <c r="A23" s="150">
        <v>3</v>
      </c>
      <c r="B23" s="166" t="s">
        <v>147</v>
      </c>
      <c r="C23" s="166" t="s">
        <v>148</v>
      </c>
      <c r="D23" s="166" t="s">
        <v>136</v>
      </c>
      <c r="E23" s="150" t="s">
        <v>137</v>
      </c>
      <c r="F23" s="166" t="s">
        <v>138</v>
      </c>
      <c r="G23" s="152" t="s">
        <v>146</v>
      </c>
      <c r="H23" s="151" t="s">
        <v>149</v>
      </c>
      <c r="I23" s="150" t="str">
        <f>IF(I21="","",I21)</f>
        <v>Y</v>
      </c>
      <c r="J23" s="151" t="str">
        <f>IF(J21="","",J21)</f>
        <v/>
      </c>
      <c r="K23" s="150" t="str">
        <f>IF(K21="","",K21)</f>
        <v>Version 5.0</v>
      </c>
      <c r="L23" s="152" t="str">
        <f>IF(L21="","",L21)</f>
        <v>Y</v>
      </c>
      <c r="M23" s="75" t="s">
        <v>143</v>
      </c>
      <c r="N23" s="75" t="s">
        <v>333</v>
      </c>
      <c r="O23" s="58" t="s">
        <v>126</v>
      </c>
      <c r="P23" s="74">
        <v>111225</v>
      </c>
      <c r="Q23" s="55"/>
      <c r="R23" s="58"/>
      <c r="S23" s="223">
        <v>3939</v>
      </c>
      <c r="T23" s="55"/>
      <c r="U23" s="58"/>
      <c r="V23" s="223">
        <v>99907</v>
      </c>
      <c r="W23" s="55"/>
      <c r="X23" s="58"/>
      <c r="Y23" s="223">
        <v>7379</v>
      </c>
      <c r="Z23" s="55"/>
      <c r="AA23" s="58"/>
      <c r="AB23" s="223">
        <v>17961</v>
      </c>
      <c r="AC23" s="55"/>
      <c r="AD23" s="58"/>
      <c r="AE23" s="223">
        <v>93264</v>
      </c>
      <c r="AF23" s="55"/>
      <c r="AG23" s="58"/>
      <c r="AH23" s="223">
        <v>2505</v>
      </c>
      <c r="AI23" s="55"/>
      <c r="AJ23" s="58"/>
      <c r="AK23" s="223">
        <v>108720</v>
      </c>
      <c r="AL23" s="55"/>
      <c r="AM23" s="58"/>
      <c r="AN23" s="223">
        <v>1113</v>
      </c>
      <c r="AO23" s="55"/>
      <c r="AP23" s="58"/>
      <c r="AQ23" s="223">
        <v>110112</v>
      </c>
      <c r="AR23" s="55"/>
      <c r="AS23" s="58"/>
      <c r="AT23" s="223">
        <v>46966</v>
      </c>
      <c r="AU23" s="55"/>
      <c r="AV23" s="58"/>
      <c r="AW23" s="77"/>
      <c r="AX23" s="55"/>
      <c r="AY23" s="58" t="s">
        <v>126</v>
      </c>
      <c r="AZ23" s="77"/>
      <c r="BA23" s="55" t="s">
        <v>126</v>
      </c>
      <c r="BB23" s="58" t="s">
        <v>126</v>
      </c>
      <c r="BC23" s="77"/>
      <c r="BD23" s="55" t="s">
        <v>126</v>
      </c>
      <c r="BE23" s="58" t="s">
        <v>126</v>
      </c>
      <c r="BF23" s="77"/>
      <c r="BG23" s="55" t="s">
        <v>126</v>
      </c>
      <c r="BH23" s="58" t="s">
        <v>126</v>
      </c>
      <c r="BI23" s="77"/>
      <c r="BJ23" s="55" t="s">
        <v>126</v>
      </c>
      <c r="BK23" s="58" t="s">
        <v>126</v>
      </c>
      <c r="BL23" s="77"/>
      <c r="BM23" s="55" t="s">
        <v>126</v>
      </c>
      <c r="BN23" s="58" t="s">
        <v>126</v>
      </c>
      <c r="BO23" s="77"/>
      <c r="BP23" s="55" t="s">
        <v>126</v>
      </c>
      <c r="BQ23" s="58" t="s">
        <v>126</v>
      </c>
      <c r="BR23" s="77"/>
      <c r="BS23" s="55" t="s">
        <v>126</v>
      </c>
      <c r="BT23" s="58" t="s">
        <v>126</v>
      </c>
      <c r="BU23" s="77"/>
      <c r="BV23" s="55" t="s">
        <v>126</v>
      </c>
      <c r="BW23" s="58" t="s">
        <v>126</v>
      </c>
      <c r="BX23" s="77"/>
      <c r="BY23" s="55" t="s">
        <v>126</v>
      </c>
    </row>
    <row r="24" spans="1:77" s="35" customFormat="1" ht="47.85" customHeight="1" thickTop="1" thickBot="1" x14ac:dyDescent="0.35">
      <c r="A24" s="109">
        <v>4</v>
      </c>
      <c r="B24" s="110" t="s">
        <v>151</v>
      </c>
      <c r="C24" s="110" t="s">
        <v>152</v>
      </c>
      <c r="D24" s="110" t="s">
        <v>136</v>
      </c>
      <c r="E24" s="118" t="s">
        <v>137</v>
      </c>
      <c r="F24" s="112" t="s">
        <v>153</v>
      </c>
      <c r="G24" s="109" t="s">
        <v>146</v>
      </c>
      <c r="H24" s="110" t="s">
        <v>149</v>
      </c>
      <c r="I24" s="109" t="s">
        <v>149</v>
      </c>
      <c r="J24" s="109"/>
      <c r="K24" s="111"/>
      <c r="L24" s="111"/>
      <c r="M24" s="112" t="s">
        <v>154</v>
      </c>
      <c r="N24" s="112"/>
      <c r="O24" s="114" t="s">
        <v>126</v>
      </c>
      <c r="P24" s="110"/>
      <c r="Q24" s="116" t="s">
        <v>126</v>
      </c>
      <c r="R24" s="114" t="s">
        <v>126</v>
      </c>
      <c r="S24" s="116"/>
      <c r="T24" s="116" t="s">
        <v>126</v>
      </c>
      <c r="U24" s="114" t="s">
        <v>126</v>
      </c>
      <c r="V24" s="116" t="s">
        <v>126</v>
      </c>
      <c r="W24" s="116" t="s">
        <v>126</v>
      </c>
      <c r="X24" s="114" t="s">
        <v>126</v>
      </c>
      <c r="Y24" s="116"/>
      <c r="Z24" s="116" t="s">
        <v>126</v>
      </c>
      <c r="AA24" s="114" t="s">
        <v>126</v>
      </c>
      <c r="AB24" s="116" t="s">
        <v>126</v>
      </c>
      <c r="AC24" s="116" t="s">
        <v>126</v>
      </c>
      <c r="AD24" s="114" t="s">
        <v>126</v>
      </c>
      <c r="AE24" s="116" t="s">
        <v>126</v>
      </c>
      <c r="AF24" s="116" t="s">
        <v>126</v>
      </c>
      <c r="AG24" s="114" t="s">
        <v>126</v>
      </c>
      <c r="AH24" s="116" t="s">
        <v>126</v>
      </c>
      <c r="AI24" s="116" t="s">
        <v>126</v>
      </c>
      <c r="AJ24" s="114" t="s">
        <v>126</v>
      </c>
      <c r="AK24" s="116" t="s">
        <v>126</v>
      </c>
      <c r="AL24" s="116" t="s">
        <v>126</v>
      </c>
      <c r="AM24" s="114" t="s">
        <v>126</v>
      </c>
      <c r="AN24" s="116" t="s">
        <v>126</v>
      </c>
      <c r="AO24" s="116" t="s">
        <v>126</v>
      </c>
      <c r="AP24" s="114" t="s">
        <v>126</v>
      </c>
      <c r="AQ24" s="116" t="s">
        <v>126</v>
      </c>
      <c r="AR24" s="116" t="s">
        <v>126</v>
      </c>
      <c r="AS24" s="114" t="s">
        <v>126</v>
      </c>
      <c r="AT24" s="110"/>
      <c r="AU24" s="116" t="s">
        <v>126</v>
      </c>
      <c r="AV24" s="114" t="s">
        <v>126</v>
      </c>
      <c r="AW24" s="115"/>
      <c r="AX24" s="116" t="s">
        <v>126</v>
      </c>
      <c r="AY24" s="114" t="s">
        <v>126</v>
      </c>
      <c r="AZ24" s="115"/>
      <c r="BA24" s="116" t="s">
        <v>126</v>
      </c>
      <c r="BB24" s="114" t="s">
        <v>126</v>
      </c>
      <c r="BC24" s="115"/>
      <c r="BD24" s="116" t="s">
        <v>126</v>
      </c>
      <c r="BE24" s="114" t="s">
        <v>126</v>
      </c>
      <c r="BF24" s="115"/>
      <c r="BG24" s="116" t="s">
        <v>126</v>
      </c>
      <c r="BH24" s="114" t="s">
        <v>126</v>
      </c>
      <c r="BI24" s="115"/>
      <c r="BJ24" s="117" t="s">
        <v>126</v>
      </c>
      <c r="BK24" s="114" t="s">
        <v>126</v>
      </c>
      <c r="BL24" s="115"/>
      <c r="BM24" s="117" t="s">
        <v>126</v>
      </c>
      <c r="BN24" s="114" t="s">
        <v>126</v>
      </c>
      <c r="BO24" s="115"/>
      <c r="BP24" s="117" t="s">
        <v>126</v>
      </c>
      <c r="BQ24" s="114" t="s">
        <v>126</v>
      </c>
      <c r="BR24" s="115"/>
      <c r="BS24" s="117" t="s">
        <v>126</v>
      </c>
      <c r="BT24" s="114" t="s">
        <v>126</v>
      </c>
      <c r="BU24" s="115"/>
      <c r="BV24" s="117" t="s">
        <v>126</v>
      </c>
      <c r="BW24" s="114" t="s">
        <v>126</v>
      </c>
      <c r="BX24" s="115"/>
      <c r="BY24" s="117" t="s">
        <v>126</v>
      </c>
    </row>
    <row r="25" spans="1:77" s="35" customFormat="1" ht="34.5" customHeight="1" thickTop="1" thickBot="1" x14ac:dyDescent="0.35">
      <c r="A25" s="109">
        <v>5</v>
      </c>
      <c r="B25" s="110" t="s">
        <v>155</v>
      </c>
      <c r="C25" s="110" t="s">
        <v>156</v>
      </c>
      <c r="D25" s="109" t="s">
        <v>157</v>
      </c>
      <c r="E25" s="118" t="s">
        <v>137</v>
      </c>
      <c r="F25" s="112" t="s">
        <v>153</v>
      </c>
      <c r="G25" s="109" t="s">
        <v>146</v>
      </c>
      <c r="H25" s="110" t="s">
        <v>149</v>
      </c>
      <c r="I25" s="109" t="s">
        <v>149</v>
      </c>
      <c r="J25" s="109"/>
      <c r="K25" s="111"/>
      <c r="L25" s="111"/>
      <c r="M25" s="112" t="s">
        <v>154</v>
      </c>
      <c r="N25" s="112"/>
      <c r="O25" s="114" t="s">
        <v>126</v>
      </c>
      <c r="P25" s="110"/>
      <c r="Q25" s="116" t="s">
        <v>126</v>
      </c>
      <c r="R25" s="114" t="s">
        <v>126</v>
      </c>
      <c r="S25" s="116"/>
      <c r="T25" s="116" t="s">
        <v>126</v>
      </c>
      <c r="U25" s="114" t="s">
        <v>126</v>
      </c>
      <c r="V25" s="116" t="s">
        <v>126</v>
      </c>
      <c r="W25" s="116" t="s">
        <v>126</v>
      </c>
      <c r="X25" s="114" t="s">
        <v>126</v>
      </c>
      <c r="Y25" s="116" t="s">
        <v>126</v>
      </c>
      <c r="Z25" s="116" t="s">
        <v>126</v>
      </c>
      <c r="AA25" s="114" t="s">
        <v>126</v>
      </c>
      <c r="AB25" s="116" t="s">
        <v>126</v>
      </c>
      <c r="AC25" s="116" t="s">
        <v>126</v>
      </c>
      <c r="AD25" s="114" t="s">
        <v>126</v>
      </c>
      <c r="AE25" s="116" t="s">
        <v>126</v>
      </c>
      <c r="AF25" s="116" t="s">
        <v>126</v>
      </c>
      <c r="AG25" s="114" t="s">
        <v>126</v>
      </c>
      <c r="AH25" s="116" t="s">
        <v>126</v>
      </c>
      <c r="AI25" s="116" t="s">
        <v>126</v>
      </c>
      <c r="AJ25" s="114" t="s">
        <v>126</v>
      </c>
      <c r="AK25" s="116" t="s">
        <v>126</v>
      </c>
      <c r="AL25" s="116" t="s">
        <v>126</v>
      </c>
      <c r="AM25" s="114" t="s">
        <v>126</v>
      </c>
      <c r="AN25" s="116" t="s">
        <v>126</v>
      </c>
      <c r="AO25" s="116" t="s">
        <v>126</v>
      </c>
      <c r="AP25" s="114" t="s">
        <v>126</v>
      </c>
      <c r="AQ25" s="116" t="s">
        <v>126</v>
      </c>
      <c r="AR25" s="116" t="s">
        <v>126</v>
      </c>
      <c r="AS25" s="114" t="s">
        <v>126</v>
      </c>
      <c r="AT25" s="110"/>
      <c r="AU25" s="116" t="s">
        <v>126</v>
      </c>
      <c r="AV25" s="114" t="s">
        <v>126</v>
      </c>
      <c r="AW25" s="115"/>
      <c r="AX25" s="116" t="s">
        <v>126</v>
      </c>
      <c r="AY25" s="114" t="s">
        <v>126</v>
      </c>
      <c r="AZ25" s="115"/>
      <c r="BA25" s="116" t="s">
        <v>126</v>
      </c>
      <c r="BB25" s="114" t="s">
        <v>126</v>
      </c>
      <c r="BC25" s="115"/>
      <c r="BD25" s="116" t="s">
        <v>126</v>
      </c>
      <c r="BE25" s="114" t="s">
        <v>126</v>
      </c>
      <c r="BF25" s="115"/>
      <c r="BG25" s="116" t="s">
        <v>126</v>
      </c>
      <c r="BH25" s="114" t="s">
        <v>126</v>
      </c>
      <c r="BI25" s="115"/>
      <c r="BJ25" s="117" t="s">
        <v>126</v>
      </c>
      <c r="BK25" s="114" t="s">
        <v>126</v>
      </c>
      <c r="BL25" s="115"/>
      <c r="BM25" s="117" t="s">
        <v>126</v>
      </c>
      <c r="BN25" s="114" t="s">
        <v>126</v>
      </c>
      <c r="BO25" s="115"/>
      <c r="BP25" s="117" t="s">
        <v>126</v>
      </c>
      <c r="BQ25" s="114" t="s">
        <v>126</v>
      </c>
      <c r="BR25" s="115"/>
      <c r="BS25" s="117" t="s">
        <v>126</v>
      </c>
      <c r="BT25" s="114" t="s">
        <v>126</v>
      </c>
      <c r="BU25" s="115"/>
      <c r="BV25" s="117" t="s">
        <v>126</v>
      </c>
      <c r="BW25" s="114" t="s">
        <v>126</v>
      </c>
      <c r="BX25" s="115"/>
      <c r="BY25" s="117" t="s">
        <v>126</v>
      </c>
    </row>
    <row r="26" spans="1:77" s="35" customFormat="1" ht="28.35" customHeight="1" thickTop="1" x14ac:dyDescent="0.25">
      <c r="A26" s="109">
        <v>6</v>
      </c>
      <c r="B26" s="110" t="s">
        <v>158</v>
      </c>
      <c r="C26" s="110" t="s">
        <v>159</v>
      </c>
      <c r="D26" s="109" t="s">
        <v>160</v>
      </c>
      <c r="E26" s="109" t="s">
        <v>137</v>
      </c>
      <c r="F26" s="110" t="s">
        <v>138</v>
      </c>
      <c r="G26" s="109" t="s">
        <v>146</v>
      </c>
      <c r="H26" s="153" t="s">
        <v>149</v>
      </c>
      <c r="I26" s="154" t="s">
        <v>149</v>
      </c>
      <c r="J26" s="154"/>
      <c r="K26" s="155" t="s">
        <v>150</v>
      </c>
      <c r="L26" s="156" t="s">
        <v>149</v>
      </c>
      <c r="M26" s="112" t="s">
        <v>141</v>
      </c>
      <c r="N26" s="112" t="s">
        <v>331</v>
      </c>
      <c r="O26" s="114" t="s">
        <v>126</v>
      </c>
      <c r="P26" s="222">
        <v>44535</v>
      </c>
      <c r="Q26" s="116"/>
      <c r="R26" s="114"/>
      <c r="S26" s="222">
        <v>836</v>
      </c>
      <c r="T26" s="116"/>
      <c r="U26" s="114"/>
      <c r="V26" s="222">
        <v>41911</v>
      </c>
      <c r="W26" s="116"/>
      <c r="X26" s="114"/>
      <c r="Y26" s="222">
        <v>1788</v>
      </c>
      <c r="Z26" s="116"/>
      <c r="AA26" s="114"/>
      <c r="AB26" s="222">
        <v>4836</v>
      </c>
      <c r="AC26" s="116"/>
      <c r="AD26" s="114"/>
      <c r="AE26" s="222">
        <v>39699</v>
      </c>
      <c r="AF26" s="116"/>
      <c r="AG26" s="114"/>
      <c r="AH26" s="222">
        <v>1100</v>
      </c>
      <c r="AI26" s="116"/>
      <c r="AJ26" s="114"/>
      <c r="AK26" s="222">
        <v>43435</v>
      </c>
      <c r="AL26" s="116"/>
      <c r="AM26" s="114"/>
      <c r="AN26" s="222">
        <v>305</v>
      </c>
      <c r="AO26" s="116"/>
      <c r="AP26" s="114"/>
      <c r="AQ26" s="222">
        <v>44230</v>
      </c>
      <c r="AR26" s="116"/>
      <c r="AS26" s="114"/>
      <c r="AT26" s="222">
        <v>28341</v>
      </c>
      <c r="AU26" s="116" t="s">
        <v>126</v>
      </c>
      <c r="AV26" s="114" t="s">
        <v>126</v>
      </c>
      <c r="AW26" s="115"/>
      <c r="AX26" s="116" t="s">
        <v>126</v>
      </c>
      <c r="AY26" s="114" t="s">
        <v>126</v>
      </c>
      <c r="AZ26" s="115"/>
      <c r="BA26" s="116" t="s">
        <v>126</v>
      </c>
      <c r="BB26" s="114" t="s">
        <v>126</v>
      </c>
      <c r="BC26" s="115"/>
      <c r="BD26" s="116" t="s">
        <v>126</v>
      </c>
      <c r="BE26" s="114" t="s">
        <v>126</v>
      </c>
      <c r="BF26" s="115"/>
      <c r="BG26" s="116" t="s">
        <v>126</v>
      </c>
      <c r="BH26" s="114" t="s">
        <v>126</v>
      </c>
      <c r="BI26" s="115"/>
      <c r="BJ26" s="117" t="s">
        <v>126</v>
      </c>
      <c r="BK26" s="114" t="s">
        <v>126</v>
      </c>
      <c r="BL26" s="115"/>
      <c r="BM26" s="117" t="s">
        <v>126</v>
      </c>
      <c r="BN26" s="114" t="s">
        <v>126</v>
      </c>
      <c r="BO26" s="115"/>
      <c r="BP26" s="117" t="s">
        <v>126</v>
      </c>
      <c r="BQ26" s="114" t="s">
        <v>126</v>
      </c>
      <c r="BR26" s="115"/>
      <c r="BS26" s="117" t="s">
        <v>126</v>
      </c>
      <c r="BT26" s="114" t="s">
        <v>126</v>
      </c>
      <c r="BU26" s="115"/>
      <c r="BV26" s="117" t="s">
        <v>126</v>
      </c>
      <c r="BW26" s="114" t="s">
        <v>126</v>
      </c>
      <c r="BX26" s="115"/>
      <c r="BY26" s="117" t="s">
        <v>126</v>
      </c>
    </row>
    <row r="27" spans="1:77" s="35" customFormat="1" ht="13.8" x14ac:dyDescent="0.25">
      <c r="A27" s="78">
        <v>6</v>
      </c>
      <c r="B27" s="79" t="s">
        <v>158</v>
      </c>
      <c r="C27" s="79" t="s">
        <v>159</v>
      </c>
      <c r="D27" s="78" t="s">
        <v>160</v>
      </c>
      <c r="E27" s="78" t="s">
        <v>137</v>
      </c>
      <c r="F27" s="79" t="s">
        <v>138</v>
      </c>
      <c r="G27" s="78" t="s">
        <v>146</v>
      </c>
      <c r="H27" s="146" t="s">
        <v>149</v>
      </c>
      <c r="I27" s="146" t="str">
        <f>IF(I26="","",I26)</f>
        <v>Y</v>
      </c>
      <c r="J27" s="146" t="str">
        <f>IF(J26="","",J26)</f>
        <v/>
      </c>
      <c r="K27" s="146" t="str">
        <f>IF(K26="","",K26)</f>
        <v>Version 5.0</v>
      </c>
      <c r="L27" s="148" t="str">
        <f>IF(L26="","",L26)</f>
        <v>Y</v>
      </c>
      <c r="M27" s="75" t="s">
        <v>142</v>
      </c>
      <c r="N27" s="75" t="s">
        <v>332</v>
      </c>
      <c r="O27" s="58" t="s">
        <v>126</v>
      </c>
      <c r="P27" s="223">
        <v>43347</v>
      </c>
      <c r="Q27" s="55"/>
      <c r="R27" s="58"/>
      <c r="S27" s="223">
        <v>701</v>
      </c>
      <c r="T27" s="55"/>
      <c r="U27" s="58"/>
      <c r="V27" s="223">
        <v>40981</v>
      </c>
      <c r="W27" s="55"/>
      <c r="X27" s="58"/>
      <c r="Y27" s="223">
        <v>1665</v>
      </c>
      <c r="Z27" s="55"/>
      <c r="AA27" s="58"/>
      <c r="AB27" s="223">
        <v>4427</v>
      </c>
      <c r="AC27" s="55"/>
      <c r="AD27" s="58"/>
      <c r="AE27" s="223">
        <v>38920</v>
      </c>
      <c r="AF27" s="55"/>
      <c r="AG27" s="58"/>
      <c r="AH27" s="223">
        <v>1038</v>
      </c>
      <c r="AI27" s="55"/>
      <c r="AJ27" s="58"/>
      <c r="AK27" s="223">
        <v>42309</v>
      </c>
      <c r="AL27" s="55"/>
      <c r="AM27" s="58"/>
      <c r="AN27" s="223">
        <v>221</v>
      </c>
      <c r="AO27" s="55"/>
      <c r="AP27" s="58"/>
      <c r="AQ27" s="223">
        <v>43126</v>
      </c>
      <c r="AR27" s="55"/>
      <c r="AS27" s="58"/>
      <c r="AT27" s="223">
        <v>27976</v>
      </c>
      <c r="AU27" s="55" t="s">
        <v>126</v>
      </c>
      <c r="AV27" s="58" t="s">
        <v>126</v>
      </c>
      <c r="AW27" s="77"/>
      <c r="AX27" s="55" t="s">
        <v>126</v>
      </c>
      <c r="AY27" s="58" t="s">
        <v>126</v>
      </c>
      <c r="AZ27" s="77"/>
      <c r="BA27" s="55" t="s">
        <v>126</v>
      </c>
      <c r="BB27" s="58" t="s">
        <v>126</v>
      </c>
      <c r="BC27" s="77"/>
      <c r="BD27" s="55" t="s">
        <v>126</v>
      </c>
      <c r="BE27" s="58" t="s">
        <v>126</v>
      </c>
      <c r="BF27" s="77"/>
      <c r="BG27" s="55" t="s">
        <v>126</v>
      </c>
      <c r="BH27" s="58" t="s">
        <v>126</v>
      </c>
      <c r="BI27" s="77"/>
      <c r="BJ27" s="55" t="s">
        <v>126</v>
      </c>
      <c r="BK27" s="58" t="s">
        <v>126</v>
      </c>
      <c r="BL27" s="77"/>
      <c r="BM27" s="55" t="s">
        <v>126</v>
      </c>
      <c r="BN27" s="58" t="s">
        <v>126</v>
      </c>
      <c r="BO27" s="77"/>
      <c r="BP27" s="55" t="s">
        <v>126</v>
      </c>
      <c r="BQ27" s="58" t="s">
        <v>126</v>
      </c>
      <c r="BR27" s="77"/>
      <c r="BS27" s="55" t="s">
        <v>126</v>
      </c>
      <c r="BT27" s="58" t="s">
        <v>126</v>
      </c>
      <c r="BU27" s="77"/>
      <c r="BV27" s="55" t="s">
        <v>126</v>
      </c>
      <c r="BW27" s="58" t="s">
        <v>126</v>
      </c>
      <c r="BX27" s="77"/>
      <c r="BY27" s="55" t="s">
        <v>126</v>
      </c>
    </row>
    <row r="28" spans="1:77" s="35" customFormat="1" ht="19.5" customHeight="1" thickBot="1" x14ac:dyDescent="0.3">
      <c r="A28" s="78">
        <v>6</v>
      </c>
      <c r="B28" s="79" t="s">
        <v>158</v>
      </c>
      <c r="C28" s="79" t="s">
        <v>159</v>
      </c>
      <c r="D28" s="78" t="s">
        <v>160</v>
      </c>
      <c r="E28" s="78" t="s">
        <v>137</v>
      </c>
      <c r="F28" s="79" t="s">
        <v>138</v>
      </c>
      <c r="G28" s="78" t="s">
        <v>146</v>
      </c>
      <c r="H28" s="150" t="s">
        <v>149</v>
      </c>
      <c r="I28" s="150" t="str">
        <f>IF(I26="","",I26)</f>
        <v>Y</v>
      </c>
      <c r="J28" s="150" t="str">
        <f>IF(J26="","",J26)</f>
        <v/>
      </c>
      <c r="K28" s="150" t="str">
        <f>IF(K26="","",K26)</f>
        <v>Version 5.0</v>
      </c>
      <c r="L28" s="152" t="str">
        <f>IF(L26="","",L26)</f>
        <v>Y</v>
      </c>
      <c r="M28" s="75" t="s">
        <v>143</v>
      </c>
      <c r="N28" s="75" t="s">
        <v>333</v>
      </c>
      <c r="O28" s="58" t="s">
        <v>126</v>
      </c>
      <c r="P28" s="223">
        <v>41247</v>
      </c>
      <c r="Q28" s="55"/>
      <c r="R28" s="58"/>
      <c r="S28" s="223">
        <v>659</v>
      </c>
      <c r="T28" s="55"/>
      <c r="U28" s="58"/>
      <c r="V28" s="223">
        <v>38843</v>
      </c>
      <c r="W28" s="55"/>
      <c r="X28" s="58"/>
      <c r="Y28" s="223">
        <v>1745</v>
      </c>
      <c r="Z28" s="55"/>
      <c r="AA28" s="58"/>
      <c r="AB28" s="223">
        <v>4510</v>
      </c>
      <c r="AC28" s="55"/>
      <c r="AD28" s="58"/>
      <c r="AE28" s="223">
        <v>36737</v>
      </c>
      <c r="AF28" s="55"/>
      <c r="AG28" s="58"/>
      <c r="AH28" s="223">
        <v>1023</v>
      </c>
      <c r="AI28" s="55"/>
      <c r="AJ28" s="58"/>
      <c r="AK28" s="223">
        <v>40224</v>
      </c>
      <c r="AL28" s="55"/>
      <c r="AM28" s="58"/>
      <c r="AN28" s="223">
        <v>175</v>
      </c>
      <c r="AO28" s="55"/>
      <c r="AP28" s="58"/>
      <c r="AQ28" s="223">
        <v>41072</v>
      </c>
      <c r="AR28" s="55"/>
      <c r="AS28" s="58"/>
      <c r="AT28" s="223">
        <v>26105</v>
      </c>
      <c r="AU28" s="55"/>
      <c r="AV28" s="58"/>
      <c r="AW28" s="77"/>
      <c r="AX28" s="55"/>
      <c r="AY28" s="58"/>
      <c r="AZ28" s="77"/>
      <c r="BA28" s="55" t="s">
        <v>126</v>
      </c>
      <c r="BB28" s="58" t="s">
        <v>126</v>
      </c>
      <c r="BC28" s="77"/>
      <c r="BD28" s="55" t="s">
        <v>126</v>
      </c>
      <c r="BE28" s="58" t="s">
        <v>126</v>
      </c>
      <c r="BF28" s="77"/>
      <c r="BG28" s="55" t="s">
        <v>126</v>
      </c>
      <c r="BH28" s="58" t="s">
        <v>126</v>
      </c>
      <c r="BI28" s="77"/>
      <c r="BJ28" s="55" t="s">
        <v>126</v>
      </c>
      <c r="BK28" s="58" t="s">
        <v>126</v>
      </c>
      <c r="BL28" s="77"/>
      <c r="BM28" s="55" t="s">
        <v>126</v>
      </c>
      <c r="BN28" s="58" t="s">
        <v>126</v>
      </c>
      <c r="BO28" s="77"/>
      <c r="BP28" s="55" t="s">
        <v>126</v>
      </c>
      <c r="BQ28" s="58" t="s">
        <v>126</v>
      </c>
      <c r="BR28" s="77"/>
      <c r="BS28" s="55" t="s">
        <v>126</v>
      </c>
      <c r="BT28" s="58" t="s">
        <v>126</v>
      </c>
      <c r="BU28" s="77"/>
      <c r="BV28" s="55" t="s">
        <v>126</v>
      </c>
      <c r="BW28" s="58" t="s">
        <v>126</v>
      </c>
      <c r="BX28" s="77"/>
      <c r="BY28" s="55" t="s">
        <v>126</v>
      </c>
    </row>
    <row r="29" spans="1:77" s="35" customFormat="1" ht="28.35" customHeight="1" thickTop="1" x14ac:dyDescent="0.25">
      <c r="A29" s="154">
        <v>7</v>
      </c>
      <c r="B29" s="153" t="s">
        <v>161</v>
      </c>
      <c r="C29" s="153" t="s">
        <v>162</v>
      </c>
      <c r="D29" s="154" t="s">
        <v>160</v>
      </c>
      <c r="E29" s="154" t="s">
        <v>137</v>
      </c>
      <c r="F29" s="153" t="s">
        <v>138</v>
      </c>
      <c r="G29" s="169" t="s">
        <v>146</v>
      </c>
      <c r="H29" s="153" t="s">
        <v>149</v>
      </c>
      <c r="I29" s="154" t="s">
        <v>149</v>
      </c>
      <c r="J29" s="154"/>
      <c r="K29" s="155" t="s">
        <v>150</v>
      </c>
      <c r="L29" s="156" t="s">
        <v>149</v>
      </c>
      <c r="M29" s="112" t="s">
        <v>141</v>
      </c>
      <c r="N29" s="112" t="s">
        <v>331</v>
      </c>
      <c r="O29" s="114" t="s">
        <v>126</v>
      </c>
      <c r="P29" s="222">
        <v>2</v>
      </c>
      <c r="Q29" s="116"/>
      <c r="R29" s="114"/>
      <c r="S29" s="222">
        <v>0</v>
      </c>
      <c r="T29" s="116"/>
      <c r="U29" s="114"/>
      <c r="V29" s="222">
        <v>2</v>
      </c>
      <c r="W29" s="116"/>
      <c r="X29" s="114"/>
      <c r="Y29" s="222">
        <v>0</v>
      </c>
      <c r="Z29" s="116"/>
      <c r="AA29" s="114"/>
      <c r="AB29" s="222">
        <v>0</v>
      </c>
      <c r="AC29" s="116"/>
      <c r="AD29" s="114"/>
      <c r="AE29" s="222">
        <v>2</v>
      </c>
      <c r="AF29" s="116"/>
      <c r="AG29" s="114"/>
      <c r="AH29" s="222">
        <v>0</v>
      </c>
      <c r="AI29" s="116"/>
      <c r="AJ29" s="114"/>
      <c r="AK29" s="222">
        <v>2</v>
      </c>
      <c r="AL29" s="116"/>
      <c r="AM29" s="114"/>
      <c r="AN29" s="222">
        <v>0</v>
      </c>
      <c r="AO29" s="116"/>
      <c r="AP29" s="114"/>
      <c r="AQ29" s="222">
        <v>2</v>
      </c>
      <c r="AR29" s="116"/>
      <c r="AS29" s="114"/>
      <c r="AT29" s="222">
        <v>2</v>
      </c>
      <c r="AU29" s="116" t="s">
        <v>126</v>
      </c>
      <c r="AV29" s="114" t="s">
        <v>126</v>
      </c>
      <c r="AW29" s="115"/>
      <c r="AX29" s="116" t="s">
        <v>126</v>
      </c>
      <c r="AY29" s="114" t="s">
        <v>126</v>
      </c>
      <c r="AZ29" s="115"/>
      <c r="BA29" s="116" t="s">
        <v>126</v>
      </c>
      <c r="BB29" s="114" t="s">
        <v>126</v>
      </c>
      <c r="BC29" s="115"/>
      <c r="BD29" s="116" t="s">
        <v>126</v>
      </c>
      <c r="BE29" s="114" t="s">
        <v>126</v>
      </c>
      <c r="BF29" s="115"/>
      <c r="BG29" s="116" t="s">
        <v>126</v>
      </c>
      <c r="BH29" s="114" t="s">
        <v>126</v>
      </c>
      <c r="BI29" s="115"/>
      <c r="BJ29" s="117" t="s">
        <v>126</v>
      </c>
      <c r="BK29" s="114" t="s">
        <v>126</v>
      </c>
      <c r="BL29" s="115"/>
      <c r="BM29" s="117" t="s">
        <v>126</v>
      </c>
      <c r="BN29" s="114" t="s">
        <v>126</v>
      </c>
      <c r="BO29" s="115"/>
      <c r="BP29" s="117" t="s">
        <v>126</v>
      </c>
      <c r="BQ29" s="114" t="s">
        <v>126</v>
      </c>
      <c r="BR29" s="115"/>
      <c r="BS29" s="117" t="s">
        <v>126</v>
      </c>
      <c r="BT29" s="114" t="s">
        <v>126</v>
      </c>
      <c r="BU29" s="115"/>
      <c r="BV29" s="117" t="s">
        <v>126</v>
      </c>
      <c r="BW29" s="114" t="s">
        <v>126</v>
      </c>
      <c r="BX29" s="115"/>
      <c r="BY29" s="117" t="s">
        <v>126</v>
      </c>
    </row>
    <row r="30" spans="1:77" s="35" customFormat="1" ht="13.8" x14ac:dyDescent="0.25">
      <c r="A30" s="146">
        <v>7</v>
      </c>
      <c r="B30" s="163" t="s">
        <v>161</v>
      </c>
      <c r="C30" s="163" t="s">
        <v>162</v>
      </c>
      <c r="D30" s="146" t="s">
        <v>160</v>
      </c>
      <c r="E30" s="146" t="s">
        <v>137</v>
      </c>
      <c r="F30" s="163" t="s">
        <v>138</v>
      </c>
      <c r="G30" s="148" t="s">
        <v>146</v>
      </c>
      <c r="H30" s="147" t="s">
        <v>149</v>
      </c>
      <c r="I30" s="146" t="str">
        <f>IF(I29="","",I29)</f>
        <v>Y</v>
      </c>
      <c r="J30" s="147" t="str">
        <f>IF(J29="","",J29)</f>
        <v/>
      </c>
      <c r="K30" s="146" t="str">
        <f>IF(K29="","",K29)</f>
        <v>Version 5.0</v>
      </c>
      <c r="L30" s="148" t="str">
        <f>IF(L29="","",L29)</f>
        <v>Y</v>
      </c>
      <c r="M30" s="75" t="s">
        <v>142</v>
      </c>
      <c r="N30" s="75" t="s">
        <v>332</v>
      </c>
      <c r="O30" s="58" t="s">
        <v>126</v>
      </c>
      <c r="P30" s="223">
        <v>5</v>
      </c>
      <c r="Q30" s="55"/>
      <c r="R30" s="58"/>
      <c r="S30" s="223">
        <v>0</v>
      </c>
      <c r="T30" s="55"/>
      <c r="U30" s="58"/>
      <c r="V30" s="223">
        <v>5</v>
      </c>
      <c r="W30" s="55"/>
      <c r="X30" s="58"/>
      <c r="Y30" s="223">
        <v>0</v>
      </c>
      <c r="Z30" s="55"/>
      <c r="AA30" s="58"/>
      <c r="AB30" s="223">
        <v>0</v>
      </c>
      <c r="AC30" s="55"/>
      <c r="AD30" s="58"/>
      <c r="AE30" s="223">
        <v>5</v>
      </c>
      <c r="AF30" s="55"/>
      <c r="AG30" s="58"/>
      <c r="AH30" s="223">
        <v>1</v>
      </c>
      <c r="AI30" s="55"/>
      <c r="AJ30" s="58"/>
      <c r="AK30" s="223">
        <v>4</v>
      </c>
      <c r="AL30" s="55"/>
      <c r="AM30" s="58"/>
      <c r="AN30" s="223">
        <v>0</v>
      </c>
      <c r="AO30" s="55"/>
      <c r="AP30" s="58"/>
      <c r="AQ30" s="223">
        <v>5</v>
      </c>
      <c r="AR30" s="55"/>
      <c r="AS30" s="58"/>
      <c r="AT30" s="223">
        <v>4</v>
      </c>
      <c r="AU30" s="55" t="s">
        <v>126</v>
      </c>
      <c r="AV30" s="58" t="s">
        <v>126</v>
      </c>
      <c r="AW30" s="77"/>
      <c r="AX30" s="55" t="s">
        <v>126</v>
      </c>
      <c r="AY30" s="58" t="s">
        <v>126</v>
      </c>
      <c r="AZ30" s="77"/>
      <c r="BA30" s="55" t="s">
        <v>126</v>
      </c>
      <c r="BB30" s="58" t="s">
        <v>126</v>
      </c>
      <c r="BC30" s="77"/>
      <c r="BD30" s="55" t="s">
        <v>126</v>
      </c>
      <c r="BE30" s="58" t="s">
        <v>126</v>
      </c>
      <c r="BF30" s="77"/>
      <c r="BG30" s="55" t="s">
        <v>126</v>
      </c>
      <c r="BH30" s="58" t="s">
        <v>126</v>
      </c>
      <c r="BI30" s="77"/>
      <c r="BJ30" s="55" t="s">
        <v>126</v>
      </c>
      <c r="BK30" s="58" t="s">
        <v>126</v>
      </c>
      <c r="BL30" s="77"/>
      <c r="BM30" s="55" t="s">
        <v>126</v>
      </c>
      <c r="BN30" s="58" t="s">
        <v>126</v>
      </c>
      <c r="BO30" s="77"/>
      <c r="BP30" s="55" t="s">
        <v>126</v>
      </c>
      <c r="BQ30" s="58" t="s">
        <v>126</v>
      </c>
      <c r="BR30" s="77"/>
      <c r="BS30" s="55" t="s">
        <v>126</v>
      </c>
      <c r="BT30" s="58" t="s">
        <v>126</v>
      </c>
      <c r="BU30" s="77"/>
      <c r="BV30" s="55" t="s">
        <v>126</v>
      </c>
      <c r="BW30" s="58" t="s">
        <v>126</v>
      </c>
      <c r="BX30" s="77"/>
      <c r="BY30" s="55" t="s">
        <v>126</v>
      </c>
    </row>
    <row r="31" spans="1:77" s="35" customFormat="1" ht="15" customHeight="1" thickBot="1" x14ac:dyDescent="0.3">
      <c r="A31" s="150">
        <v>7</v>
      </c>
      <c r="B31" s="166" t="s">
        <v>161</v>
      </c>
      <c r="C31" s="166" t="s">
        <v>162</v>
      </c>
      <c r="D31" s="150" t="s">
        <v>160</v>
      </c>
      <c r="E31" s="150" t="s">
        <v>137</v>
      </c>
      <c r="F31" s="166" t="s">
        <v>138</v>
      </c>
      <c r="G31" s="152" t="s">
        <v>146</v>
      </c>
      <c r="H31" s="151" t="s">
        <v>149</v>
      </c>
      <c r="I31" s="150" t="str">
        <f>IF(I29="","",I29)</f>
        <v>Y</v>
      </c>
      <c r="J31" s="151" t="str">
        <f>IF(J29="","",J29)</f>
        <v/>
      </c>
      <c r="K31" s="150" t="str">
        <f>IF(K29="","",K29)</f>
        <v>Version 5.0</v>
      </c>
      <c r="L31" s="152" t="str">
        <f>IF(L29="","",L29)</f>
        <v>Y</v>
      </c>
      <c r="M31" s="75" t="s">
        <v>143</v>
      </c>
      <c r="N31" s="75" t="s">
        <v>333</v>
      </c>
      <c r="O31" s="58" t="s">
        <v>126</v>
      </c>
      <c r="P31" s="223">
        <v>0</v>
      </c>
      <c r="Q31" s="55"/>
      <c r="R31" s="58"/>
      <c r="S31" s="223">
        <v>0</v>
      </c>
      <c r="T31" s="55"/>
      <c r="U31" s="58"/>
      <c r="V31" s="223">
        <v>0</v>
      </c>
      <c r="W31" s="55"/>
      <c r="X31" s="58"/>
      <c r="Y31" s="223">
        <v>0</v>
      </c>
      <c r="Z31" s="55"/>
      <c r="AA31" s="58"/>
      <c r="AB31" s="223">
        <v>0</v>
      </c>
      <c r="AC31" s="55"/>
      <c r="AD31" s="58"/>
      <c r="AE31" s="223">
        <v>0</v>
      </c>
      <c r="AF31" s="55"/>
      <c r="AG31" s="58"/>
      <c r="AH31" s="223">
        <v>0</v>
      </c>
      <c r="AI31" s="55"/>
      <c r="AJ31" s="58"/>
      <c r="AK31" s="223">
        <v>0</v>
      </c>
      <c r="AL31" s="55"/>
      <c r="AM31" s="58"/>
      <c r="AN31" s="223">
        <v>0</v>
      </c>
      <c r="AO31" s="55"/>
      <c r="AP31" s="58"/>
      <c r="AQ31" s="223">
        <v>0</v>
      </c>
      <c r="AR31" s="55"/>
      <c r="AS31" s="58"/>
      <c r="AT31" s="223">
        <v>0</v>
      </c>
      <c r="AU31" s="55"/>
      <c r="AV31" s="58"/>
      <c r="AW31" s="77"/>
      <c r="AX31" s="55"/>
      <c r="AY31" s="58"/>
      <c r="AZ31" s="77"/>
      <c r="BA31" s="55"/>
      <c r="BB31" s="58"/>
      <c r="BC31" s="77"/>
      <c r="BD31" s="55"/>
      <c r="BE31" s="58" t="s">
        <v>126</v>
      </c>
      <c r="BF31" s="77"/>
      <c r="BG31" s="55" t="s">
        <v>126</v>
      </c>
      <c r="BH31" s="58" t="s">
        <v>126</v>
      </c>
      <c r="BI31" s="77"/>
      <c r="BJ31" s="55" t="s">
        <v>126</v>
      </c>
      <c r="BK31" s="58" t="s">
        <v>126</v>
      </c>
      <c r="BL31" s="77"/>
      <c r="BM31" s="55" t="s">
        <v>126</v>
      </c>
      <c r="BN31" s="58" t="s">
        <v>126</v>
      </c>
      <c r="BO31" s="77"/>
      <c r="BP31" s="55" t="s">
        <v>126</v>
      </c>
      <c r="BQ31" s="58" t="s">
        <v>126</v>
      </c>
      <c r="BR31" s="77"/>
      <c r="BS31" s="55" t="s">
        <v>126</v>
      </c>
      <c r="BT31" s="58" t="s">
        <v>126</v>
      </c>
      <c r="BU31" s="77"/>
      <c r="BV31" s="55" t="s">
        <v>126</v>
      </c>
      <c r="BW31" s="58" t="s">
        <v>126</v>
      </c>
      <c r="BX31" s="77"/>
      <c r="BY31" s="55" t="s">
        <v>126</v>
      </c>
    </row>
    <row r="32" spans="1:77" s="35" customFormat="1" ht="42" customHeight="1" thickTop="1" x14ac:dyDescent="0.25">
      <c r="A32" s="109">
        <v>8</v>
      </c>
      <c r="B32" s="110" t="s">
        <v>163</v>
      </c>
      <c r="C32" s="110" t="s">
        <v>164</v>
      </c>
      <c r="D32" s="109" t="s">
        <v>160</v>
      </c>
      <c r="E32" s="109" t="s">
        <v>137</v>
      </c>
      <c r="F32" s="110" t="s">
        <v>138</v>
      </c>
      <c r="G32" s="109" t="s">
        <v>146</v>
      </c>
      <c r="H32" s="153" t="s">
        <v>149</v>
      </c>
      <c r="I32" s="154" t="s">
        <v>149</v>
      </c>
      <c r="J32" s="154"/>
      <c r="K32" s="155" t="s">
        <v>150</v>
      </c>
      <c r="L32" s="156" t="s">
        <v>149</v>
      </c>
      <c r="M32" s="112" t="s">
        <v>141</v>
      </c>
      <c r="N32" s="112" t="s">
        <v>331</v>
      </c>
      <c r="O32" s="114" t="s">
        <v>126</v>
      </c>
      <c r="P32" s="222">
        <v>24680</v>
      </c>
      <c r="Q32" s="116"/>
      <c r="R32" s="114"/>
      <c r="S32" s="222">
        <v>506</v>
      </c>
      <c r="T32" s="116"/>
      <c r="U32" s="114"/>
      <c r="V32" s="222">
        <v>22853</v>
      </c>
      <c r="W32" s="116"/>
      <c r="X32" s="114"/>
      <c r="Y32" s="222">
        <v>1321</v>
      </c>
      <c r="Z32" s="116"/>
      <c r="AA32" s="114"/>
      <c r="AB32" s="222">
        <v>3628</v>
      </c>
      <c r="AC32" s="116"/>
      <c r="AD32" s="114"/>
      <c r="AE32" s="222">
        <v>21052</v>
      </c>
      <c r="AF32" s="116"/>
      <c r="AG32" s="114"/>
      <c r="AH32" s="222">
        <v>650</v>
      </c>
      <c r="AI32" s="116"/>
      <c r="AJ32" s="114"/>
      <c r="AK32" s="222">
        <v>24030</v>
      </c>
      <c r="AL32" s="116"/>
      <c r="AM32" s="114"/>
      <c r="AN32" s="222">
        <v>175</v>
      </c>
      <c r="AO32" s="116"/>
      <c r="AP32" s="114"/>
      <c r="AQ32" s="222">
        <v>24505</v>
      </c>
      <c r="AR32" s="116"/>
      <c r="AS32" s="114"/>
      <c r="AT32" s="222">
        <v>15662</v>
      </c>
      <c r="AU32" s="116" t="s">
        <v>126</v>
      </c>
      <c r="AV32" s="114" t="s">
        <v>126</v>
      </c>
      <c r="AW32" s="115"/>
      <c r="AX32" s="116" t="s">
        <v>126</v>
      </c>
      <c r="AY32" s="114" t="s">
        <v>126</v>
      </c>
      <c r="AZ32" s="115"/>
      <c r="BA32" s="116" t="s">
        <v>126</v>
      </c>
      <c r="BB32" s="114" t="s">
        <v>126</v>
      </c>
      <c r="BC32" s="115"/>
      <c r="BD32" s="116" t="s">
        <v>126</v>
      </c>
      <c r="BE32" s="114" t="s">
        <v>126</v>
      </c>
      <c r="BF32" s="115"/>
      <c r="BG32" s="116" t="s">
        <v>126</v>
      </c>
      <c r="BH32" s="114" t="s">
        <v>126</v>
      </c>
      <c r="BI32" s="115"/>
      <c r="BJ32" s="117" t="s">
        <v>126</v>
      </c>
      <c r="BK32" s="114" t="s">
        <v>126</v>
      </c>
      <c r="BL32" s="115"/>
      <c r="BM32" s="117" t="s">
        <v>126</v>
      </c>
      <c r="BN32" s="114" t="s">
        <v>126</v>
      </c>
      <c r="BO32" s="115"/>
      <c r="BP32" s="117" t="s">
        <v>126</v>
      </c>
      <c r="BQ32" s="114" t="s">
        <v>126</v>
      </c>
      <c r="BR32" s="115"/>
      <c r="BS32" s="117" t="s">
        <v>126</v>
      </c>
      <c r="BT32" s="114" t="s">
        <v>126</v>
      </c>
      <c r="BU32" s="115"/>
      <c r="BV32" s="117" t="s">
        <v>126</v>
      </c>
      <c r="BW32" s="114" t="s">
        <v>126</v>
      </c>
      <c r="BX32" s="115"/>
      <c r="BY32" s="117" t="s">
        <v>126</v>
      </c>
    </row>
    <row r="33" spans="1:77" s="35" customFormat="1" ht="13.8" x14ac:dyDescent="0.25">
      <c r="A33" s="78">
        <v>8</v>
      </c>
      <c r="B33" s="79" t="s">
        <v>163</v>
      </c>
      <c r="C33" s="79" t="s">
        <v>164</v>
      </c>
      <c r="D33" s="78" t="s">
        <v>160</v>
      </c>
      <c r="E33" s="78" t="s">
        <v>137</v>
      </c>
      <c r="F33" s="79" t="s">
        <v>138</v>
      </c>
      <c r="G33" s="78" t="s">
        <v>146</v>
      </c>
      <c r="H33" s="146" t="s">
        <v>149</v>
      </c>
      <c r="I33" s="146" t="str">
        <f>IF(I32="","",I32)</f>
        <v>Y</v>
      </c>
      <c r="J33" s="146" t="str">
        <f>IF(J32="","",J32)</f>
        <v/>
      </c>
      <c r="K33" s="146" t="str">
        <f>IF(K32="","",K32)</f>
        <v>Version 5.0</v>
      </c>
      <c r="L33" s="148" t="str">
        <f>IF(L32="","",L32)</f>
        <v>Y</v>
      </c>
      <c r="M33" s="75" t="s">
        <v>142</v>
      </c>
      <c r="N33" s="75" t="s">
        <v>332</v>
      </c>
      <c r="O33" s="58" t="s">
        <v>126</v>
      </c>
      <c r="P33" s="223">
        <v>23472</v>
      </c>
      <c r="Q33" s="55"/>
      <c r="R33" s="58"/>
      <c r="S33" s="223">
        <v>407</v>
      </c>
      <c r="T33" s="55"/>
      <c r="U33" s="58"/>
      <c r="V33" s="223">
        <v>21845</v>
      </c>
      <c r="W33" s="55"/>
      <c r="X33" s="58"/>
      <c r="Y33" s="223">
        <v>1220</v>
      </c>
      <c r="Z33" s="55"/>
      <c r="AA33" s="58"/>
      <c r="AB33" s="223">
        <v>3326</v>
      </c>
      <c r="AC33" s="55"/>
      <c r="AD33" s="58"/>
      <c r="AE33" s="223">
        <v>20146</v>
      </c>
      <c r="AF33" s="55"/>
      <c r="AG33" s="58"/>
      <c r="AH33" s="223">
        <v>603</v>
      </c>
      <c r="AI33" s="55"/>
      <c r="AJ33" s="58"/>
      <c r="AK33" s="223">
        <v>22869</v>
      </c>
      <c r="AL33" s="55"/>
      <c r="AM33" s="58"/>
      <c r="AN33" s="223">
        <v>113</v>
      </c>
      <c r="AO33" s="55"/>
      <c r="AP33" s="58"/>
      <c r="AQ33" s="223">
        <v>23359</v>
      </c>
      <c r="AR33" s="55"/>
      <c r="AS33" s="58"/>
      <c r="AT33" s="223">
        <v>15104</v>
      </c>
      <c r="AU33" s="55" t="s">
        <v>126</v>
      </c>
      <c r="AV33" s="58" t="s">
        <v>126</v>
      </c>
      <c r="AW33" s="77"/>
      <c r="AX33" s="55" t="s">
        <v>126</v>
      </c>
      <c r="AY33" s="58" t="s">
        <v>126</v>
      </c>
      <c r="AZ33" s="77"/>
      <c r="BA33" s="55" t="s">
        <v>126</v>
      </c>
      <c r="BB33" s="58" t="s">
        <v>126</v>
      </c>
      <c r="BC33" s="77"/>
      <c r="BD33" s="55" t="s">
        <v>126</v>
      </c>
      <c r="BE33" s="58" t="s">
        <v>126</v>
      </c>
      <c r="BF33" s="77"/>
      <c r="BG33" s="55" t="s">
        <v>126</v>
      </c>
      <c r="BH33" s="58" t="s">
        <v>126</v>
      </c>
      <c r="BI33" s="77"/>
      <c r="BJ33" s="55" t="s">
        <v>126</v>
      </c>
      <c r="BK33" s="58" t="s">
        <v>126</v>
      </c>
      <c r="BL33" s="77"/>
      <c r="BM33" s="55" t="s">
        <v>126</v>
      </c>
      <c r="BN33" s="58" t="s">
        <v>126</v>
      </c>
      <c r="BO33" s="77"/>
      <c r="BP33" s="55" t="s">
        <v>126</v>
      </c>
      <c r="BQ33" s="58" t="s">
        <v>126</v>
      </c>
      <c r="BR33" s="77"/>
      <c r="BS33" s="55" t="s">
        <v>126</v>
      </c>
      <c r="BT33" s="58" t="s">
        <v>126</v>
      </c>
      <c r="BU33" s="77"/>
      <c r="BV33" s="55" t="s">
        <v>126</v>
      </c>
      <c r="BW33" s="58" t="s">
        <v>126</v>
      </c>
      <c r="BX33" s="77"/>
      <c r="BY33" s="55" t="s">
        <v>126</v>
      </c>
    </row>
    <row r="34" spans="1:77" s="35" customFormat="1" ht="14.4" customHeight="1" thickBot="1" x14ac:dyDescent="0.3">
      <c r="A34" s="78">
        <v>8</v>
      </c>
      <c r="B34" s="79" t="s">
        <v>163</v>
      </c>
      <c r="C34" s="79" t="s">
        <v>164</v>
      </c>
      <c r="D34" s="78" t="s">
        <v>160</v>
      </c>
      <c r="E34" s="78" t="s">
        <v>137</v>
      </c>
      <c r="F34" s="79" t="s">
        <v>138</v>
      </c>
      <c r="G34" s="78" t="s">
        <v>146</v>
      </c>
      <c r="H34" s="150" t="s">
        <v>149</v>
      </c>
      <c r="I34" s="150" t="str">
        <f>IF(I32="","",I32)</f>
        <v>Y</v>
      </c>
      <c r="J34" s="150" t="str">
        <f>IF(J32="","",J32)</f>
        <v/>
      </c>
      <c r="K34" s="150" t="str">
        <f>IF(K32="","",K32)</f>
        <v>Version 5.0</v>
      </c>
      <c r="L34" s="152" t="str">
        <f>IF(L32="","",L32)</f>
        <v>Y</v>
      </c>
      <c r="M34" s="75" t="s">
        <v>143</v>
      </c>
      <c r="N34" s="75" t="s">
        <v>333</v>
      </c>
      <c r="O34" s="58" t="s">
        <v>126</v>
      </c>
      <c r="P34" s="223">
        <v>22396</v>
      </c>
      <c r="Q34" s="55"/>
      <c r="R34" s="58"/>
      <c r="S34" s="223">
        <v>384</v>
      </c>
      <c r="T34" s="55"/>
      <c r="U34" s="58"/>
      <c r="V34" s="223">
        <v>20687</v>
      </c>
      <c r="W34" s="55"/>
      <c r="X34" s="58"/>
      <c r="Y34" s="223">
        <v>1325</v>
      </c>
      <c r="Z34" s="55"/>
      <c r="AA34" s="58"/>
      <c r="AB34" s="223">
        <v>3424</v>
      </c>
      <c r="AC34" s="55"/>
      <c r="AD34" s="58"/>
      <c r="AE34" s="223">
        <v>18972</v>
      </c>
      <c r="AF34" s="55"/>
      <c r="AG34" s="58"/>
      <c r="AH34" s="223">
        <v>609</v>
      </c>
      <c r="AI34" s="55"/>
      <c r="AJ34" s="58"/>
      <c r="AK34" s="223">
        <v>21787</v>
      </c>
      <c r="AL34" s="55"/>
      <c r="AM34" s="58"/>
      <c r="AN34" s="223">
        <v>86</v>
      </c>
      <c r="AO34" s="55"/>
      <c r="AP34" s="58"/>
      <c r="AQ34" s="223">
        <v>22310</v>
      </c>
      <c r="AR34" s="55"/>
      <c r="AS34" s="58"/>
      <c r="AT34" s="223">
        <v>14236</v>
      </c>
      <c r="AU34" s="55"/>
      <c r="AV34" s="58"/>
      <c r="AW34" s="77"/>
      <c r="AX34" s="55"/>
      <c r="AY34" s="58"/>
      <c r="AZ34" s="77"/>
      <c r="BA34" s="55"/>
      <c r="BB34" s="58" t="s">
        <v>126</v>
      </c>
      <c r="BC34" s="77"/>
      <c r="BD34" s="55" t="s">
        <v>126</v>
      </c>
      <c r="BE34" s="58" t="s">
        <v>126</v>
      </c>
      <c r="BF34" s="77"/>
      <c r="BG34" s="55" t="s">
        <v>126</v>
      </c>
      <c r="BH34" s="58" t="s">
        <v>126</v>
      </c>
      <c r="BI34" s="77"/>
      <c r="BJ34" s="55" t="s">
        <v>126</v>
      </c>
      <c r="BK34" s="58" t="s">
        <v>126</v>
      </c>
      <c r="BL34" s="77"/>
      <c r="BM34" s="55" t="s">
        <v>126</v>
      </c>
      <c r="BN34" s="58" t="s">
        <v>126</v>
      </c>
      <c r="BO34" s="77"/>
      <c r="BP34" s="55" t="s">
        <v>126</v>
      </c>
      <c r="BQ34" s="58" t="s">
        <v>126</v>
      </c>
      <c r="BR34" s="77"/>
      <c r="BS34" s="55" t="s">
        <v>126</v>
      </c>
      <c r="BT34" s="58" t="s">
        <v>126</v>
      </c>
      <c r="BU34" s="77"/>
      <c r="BV34" s="55" t="s">
        <v>126</v>
      </c>
      <c r="BW34" s="58" t="s">
        <v>126</v>
      </c>
      <c r="BX34" s="77"/>
      <c r="BY34" s="55" t="s">
        <v>126</v>
      </c>
    </row>
    <row r="35" spans="1:77" s="35" customFormat="1" ht="42" customHeight="1" thickTop="1" x14ac:dyDescent="0.25">
      <c r="A35" s="154">
        <v>9</v>
      </c>
      <c r="B35" s="153" t="s">
        <v>165</v>
      </c>
      <c r="C35" s="153" t="s">
        <v>166</v>
      </c>
      <c r="D35" s="154" t="s">
        <v>160</v>
      </c>
      <c r="E35" s="154" t="s">
        <v>137</v>
      </c>
      <c r="F35" s="153" t="s">
        <v>138</v>
      </c>
      <c r="G35" s="169" t="s">
        <v>146</v>
      </c>
      <c r="H35" s="153" t="s">
        <v>149</v>
      </c>
      <c r="I35" s="154" t="s">
        <v>149</v>
      </c>
      <c r="J35" s="154"/>
      <c r="K35" s="155" t="s">
        <v>150</v>
      </c>
      <c r="L35" s="156" t="s">
        <v>149</v>
      </c>
      <c r="M35" s="112" t="s">
        <v>141</v>
      </c>
      <c r="N35" s="112" t="s">
        <v>331</v>
      </c>
      <c r="O35" s="114" t="s">
        <v>126</v>
      </c>
      <c r="P35" s="222">
        <v>1558</v>
      </c>
      <c r="Q35" s="116"/>
      <c r="R35" s="114"/>
      <c r="S35" s="222">
        <v>15</v>
      </c>
      <c r="T35" s="116"/>
      <c r="U35" s="114"/>
      <c r="V35" s="222">
        <v>1486</v>
      </c>
      <c r="W35" s="116"/>
      <c r="X35" s="114"/>
      <c r="Y35" s="222">
        <v>57</v>
      </c>
      <c r="Z35" s="116"/>
      <c r="AA35" s="114"/>
      <c r="AB35" s="222">
        <v>179</v>
      </c>
      <c r="AC35" s="116"/>
      <c r="AD35" s="114"/>
      <c r="AE35" s="222">
        <v>1379</v>
      </c>
      <c r="AF35" s="116"/>
      <c r="AG35" s="114"/>
      <c r="AH35" s="222">
        <v>38</v>
      </c>
      <c r="AI35" s="116"/>
      <c r="AJ35" s="114"/>
      <c r="AK35" s="222">
        <v>1520</v>
      </c>
      <c r="AL35" s="116"/>
      <c r="AM35" s="114"/>
      <c r="AN35" s="222">
        <v>16</v>
      </c>
      <c r="AO35" s="116"/>
      <c r="AP35" s="114"/>
      <c r="AQ35" s="222">
        <v>1542</v>
      </c>
      <c r="AR35" s="116"/>
      <c r="AS35" s="114"/>
      <c r="AT35" s="222">
        <v>723</v>
      </c>
      <c r="AU35" s="116" t="s">
        <v>126</v>
      </c>
      <c r="AV35" s="114" t="s">
        <v>126</v>
      </c>
      <c r="AW35" s="115"/>
      <c r="AX35" s="116" t="s">
        <v>126</v>
      </c>
      <c r="AY35" s="114" t="s">
        <v>126</v>
      </c>
      <c r="AZ35" s="115"/>
      <c r="BA35" s="116" t="s">
        <v>126</v>
      </c>
      <c r="BB35" s="114" t="s">
        <v>126</v>
      </c>
      <c r="BC35" s="115"/>
      <c r="BD35" s="116" t="s">
        <v>126</v>
      </c>
      <c r="BE35" s="114" t="s">
        <v>126</v>
      </c>
      <c r="BF35" s="115"/>
      <c r="BG35" s="116" t="s">
        <v>126</v>
      </c>
      <c r="BH35" s="114" t="s">
        <v>126</v>
      </c>
      <c r="BI35" s="115"/>
      <c r="BJ35" s="117" t="s">
        <v>126</v>
      </c>
      <c r="BK35" s="114" t="s">
        <v>126</v>
      </c>
      <c r="BL35" s="115"/>
      <c r="BM35" s="117" t="s">
        <v>126</v>
      </c>
      <c r="BN35" s="114" t="s">
        <v>126</v>
      </c>
      <c r="BO35" s="115"/>
      <c r="BP35" s="117" t="s">
        <v>126</v>
      </c>
      <c r="BQ35" s="114" t="s">
        <v>126</v>
      </c>
      <c r="BR35" s="115"/>
      <c r="BS35" s="117" t="s">
        <v>126</v>
      </c>
      <c r="BT35" s="114" t="s">
        <v>126</v>
      </c>
      <c r="BU35" s="115"/>
      <c r="BV35" s="117" t="s">
        <v>126</v>
      </c>
      <c r="BW35" s="114" t="s">
        <v>126</v>
      </c>
      <c r="BX35" s="115"/>
      <c r="BY35" s="117" t="s">
        <v>126</v>
      </c>
    </row>
    <row r="36" spans="1:77" s="35" customFormat="1" ht="13.8" x14ac:dyDescent="0.25">
      <c r="A36" s="146">
        <v>9</v>
      </c>
      <c r="B36" s="163" t="s">
        <v>165</v>
      </c>
      <c r="C36" s="163" t="s">
        <v>166</v>
      </c>
      <c r="D36" s="146" t="s">
        <v>160</v>
      </c>
      <c r="E36" s="146" t="s">
        <v>137</v>
      </c>
      <c r="F36" s="163" t="s">
        <v>138</v>
      </c>
      <c r="G36" s="148" t="s">
        <v>146</v>
      </c>
      <c r="H36" s="147" t="s">
        <v>149</v>
      </c>
      <c r="I36" s="146" t="str">
        <f>IF(I35="","",I35)</f>
        <v>Y</v>
      </c>
      <c r="J36" s="147" t="str">
        <f>IF(J35="","",J35)</f>
        <v/>
      </c>
      <c r="K36" s="146" t="str">
        <f>IF(K35="","",K35)</f>
        <v>Version 5.0</v>
      </c>
      <c r="L36" s="148" t="str">
        <f>IF(L35="","",L35)</f>
        <v>Y</v>
      </c>
      <c r="M36" s="75" t="s">
        <v>142</v>
      </c>
      <c r="N36" s="75" t="s">
        <v>332</v>
      </c>
      <c r="O36" s="58" t="s">
        <v>126</v>
      </c>
      <c r="P36" s="223">
        <v>1474</v>
      </c>
      <c r="Q36" s="57"/>
      <c r="R36" s="58"/>
      <c r="S36" s="223">
        <v>13</v>
      </c>
      <c r="T36" s="55"/>
      <c r="U36" s="58"/>
      <c r="V36" s="223">
        <v>1395</v>
      </c>
      <c r="W36" s="57"/>
      <c r="X36" s="58"/>
      <c r="Y36" s="223">
        <v>66</v>
      </c>
      <c r="Z36" s="55"/>
      <c r="AA36" s="58"/>
      <c r="AB36" s="223">
        <v>171</v>
      </c>
      <c r="AC36" s="57"/>
      <c r="AD36" s="58"/>
      <c r="AE36" s="223">
        <v>1303</v>
      </c>
      <c r="AF36" s="55"/>
      <c r="AG36" s="58"/>
      <c r="AH36" s="223">
        <v>37</v>
      </c>
      <c r="AI36" s="57"/>
      <c r="AJ36" s="58"/>
      <c r="AK36" s="223">
        <v>1437</v>
      </c>
      <c r="AL36" s="55"/>
      <c r="AM36" s="58"/>
      <c r="AN36" s="223">
        <v>11</v>
      </c>
      <c r="AO36" s="57"/>
      <c r="AP36" s="58"/>
      <c r="AQ36" s="223">
        <v>1463</v>
      </c>
      <c r="AR36" s="55"/>
      <c r="AS36" s="58"/>
      <c r="AT36" s="223">
        <v>714</v>
      </c>
      <c r="AU36" s="57" t="s">
        <v>126</v>
      </c>
      <c r="AV36" s="58" t="s">
        <v>126</v>
      </c>
      <c r="AW36" s="77"/>
      <c r="AX36" s="55" t="s">
        <v>126</v>
      </c>
      <c r="AY36" s="58" t="s">
        <v>126</v>
      </c>
      <c r="AZ36" s="77"/>
      <c r="BA36" s="57" t="s">
        <v>126</v>
      </c>
      <c r="BB36" s="58" t="s">
        <v>126</v>
      </c>
      <c r="BC36" s="77"/>
      <c r="BD36" s="55" t="s">
        <v>126</v>
      </c>
      <c r="BE36" s="58" t="s">
        <v>126</v>
      </c>
      <c r="BF36" s="77"/>
      <c r="BG36" s="57" t="s">
        <v>126</v>
      </c>
      <c r="BH36" s="58" t="s">
        <v>126</v>
      </c>
      <c r="BI36" s="77"/>
      <c r="BJ36" s="55" t="s">
        <v>126</v>
      </c>
      <c r="BK36" s="58" t="s">
        <v>126</v>
      </c>
      <c r="BL36" s="77"/>
      <c r="BM36" s="55" t="s">
        <v>126</v>
      </c>
      <c r="BN36" s="58" t="s">
        <v>126</v>
      </c>
      <c r="BO36" s="77"/>
      <c r="BP36" s="55" t="s">
        <v>126</v>
      </c>
      <c r="BQ36" s="58" t="s">
        <v>126</v>
      </c>
      <c r="BR36" s="77"/>
      <c r="BS36" s="55" t="s">
        <v>126</v>
      </c>
      <c r="BT36" s="58" t="s">
        <v>126</v>
      </c>
      <c r="BU36" s="77"/>
      <c r="BV36" s="55" t="s">
        <v>126</v>
      </c>
      <c r="BW36" s="58" t="s">
        <v>126</v>
      </c>
      <c r="BX36" s="77"/>
      <c r="BY36" s="55" t="s">
        <v>126</v>
      </c>
    </row>
    <row r="37" spans="1:77" s="35" customFormat="1" ht="14.4" customHeight="1" thickBot="1" x14ac:dyDescent="0.3">
      <c r="A37" s="150">
        <v>9</v>
      </c>
      <c r="B37" s="166" t="s">
        <v>165</v>
      </c>
      <c r="C37" s="166" t="s">
        <v>166</v>
      </c>
      <c r="D37" s="150" t="s">
        <v>160</v>
      </c>
      <c r="E37" s="150" t="s">
        <v>137</v>
      </c>
      <c r="F37" s="166" t="s">
        <v>138</v>
      </c>
      <c r="G37" s="152" t="s">
        <v>146</v>
      </c>
      <c r="H37" s="151" t="s">
        <v>149</v>
      </c>
      <c r="I37" s="150" t="str">
        <f>IF(I35="","",I35)</f>
        <v>Y</v>
      </c>
      <c r="J37" s="151" t="str">
        <f>IF(J35="","",J35)</f>
        <v/>
      </c>
      <c r="K37" s="150" t="str">
        <f>IF(K35="","",K35)</f>
        <v>Version 5.0</v>
      </c>
      <c r="L37" s="152" t="str">
        <f>IF(L35="","",L35)</f>
        <v>Y</v>
      </c>
      <c r="M37" s="75" t="s">
        <v>143</v>
      </c>
      <c r="N37" s="75" t="s">
        <v>333</v>
      </c>
      <c r="O37" s="58" t="s">
        <v>126</v>
      </c>
      <c r="P37" s="223">
        <v>1317</v>
      </c>
      <c r="Q37" s="57"/>
      <c r="R37" s="58"/>
      <c r="S37" s="223">
        <v>7</v>
      </c>
      <c r="T37" s="55"/>
      <c r="U37" s="58"/>
      <c r="V37" s="223">
        <v>1255</v>
      </c>
      <c r="W37" s="57"/>
      <c r="X37" s="58"/>
      <c r="Y37" s="223">
        <v>55</v>
      </c>
      <c r="Z37" s="55"/>
      <c r="AA37" s="58"/>
      <c r="AB37" s="223">
        <v>160</v>
      </c>
      <c r="AC37" s="57"/>
      <c r="AD37" s="58"/>
      <c r="AE37" s="223">
        <v>1157</v>
      </c>
      <c r="AF37" s="55"/>
      <c r="AG37" s="58"/>
      <c r="AH37" s="223">
        <v>32</v>
      </c>
      <c r="AI37" s="57"/>
      <c r="AJ37" s="58"/>
      <c r="AK37" s="223">
        <v>1285</v>
      </c>
      <c r="AL37" s="55"/>
      <c r="AM37" s="58"/>
      <c r="AN37" s="223">
        <v>9</v>
      </c>
      <c r="AO37" s="57"/>
      <c r="AP37" s="58"/>
      <c r="AQ37" s="223">
        <v>1308</v>
      </c>
      <c r="AR37" s="55"/>
      <c r="AS37" s="58"/>
      <c r="AT37" s="223">
        <v>625</v>
      </c>
      <c r="AU37" s="57"/>
      <c r="AV37" s="58"/>
      <c r="AW37" s="77"/>
      <c r="AX37" s="55"/>
      <c r="AY37" s="58"/>
      <c r="AZ37" s="77"/>
      <c r="BA37" s="57" t="s">
        <v>126</v>
      </c>
      <c r="BB37" s="58" t="s">
        <v>126</v>
      </c>
      <c r="BC37" s="77"/>
      <c r="BD37" s="55" t="s">
        <v>126</v>
      </c>
      <c r="BE37" s="58" t="s">
        <v>126</v>
      </c>
      <c r="BF37" s="77"/>
      <c r="BG37" s="57" t="s">
        <v>126</v>
      </c>
      <c r="BH37" s="58" t="s">
        <v>126</v>
      </c>
      <c r="BI37" s="77"/>
      <c r="BJ37" s="55" t="s">
        <v>126</v>
      </c>
      <c r="BK37" s="58" t="s">
        <v>126</v>
      </c>
      <c r="BL37" s="77"/>
      <c r="BM37" s="55" t="s">
        <v>126</v>
      </c>
      <c r="BN37" s="58" t="s">
        <v>126</v>
      </c>
      <c r="BO37" s="77"/>
      <c r="BP37" s="55" t="s">
        <v>126</v>
      </c>
      <c r="BQ37" s="58" t="s">
        <v>126</v>
      </c>
      <c r="BR37" s="77"/>
      <c r="BS37" s="55" t="s">
        <v>126</v>
      </c>
      <c r="BT37" s="58" t="s">
        <v>126</v>
      </c>
      <c r="BU37" s="77"/>
      <c r="BV37" s="55" t="s">
        <v>126</v>
      </c>
      <c r="BW37" s="58" t="s">
        <v>126</v>
      </c>
      <c r="BX37" s="77"/>
      <c r="BY37" s="55" t="s">
        <v>126</v>
      </c>
    </row>
    <row r="38" spans="1:77" s="35" customFormat="1" ht="28.35" customHeight="1" thickTop="1" x14ac:dyDescent="0.25">
      <c r="A38" s="109">
        <v>10</v>
      </c>
      <c r="B38" s="110" t="s">
        <v>167</v>
      </c>
      <c r="C38" s="110" t="s">
        <v>168</v>
      </c>
      <c r="D38" s="109" t="s">
        <v>160</v>
      </c>
      <c r="E38" s="109" t="s">
        <v>137</v>
      </c>
      <c r="F38" s="110" t="s">
        <v>138</v>
      </c>
      <c r="G38" s="109" t="s">
        <v>146</v>
      </c>
      <c r="H38" s="153" t="s">
        <v>149</v>
      </c>
      <c r="I38" s="154" t="s">
        <v>149</v>
      </c>
      <c r="J38" s="154"/>
      <c r="K38" s="155" t="s">
        <v>150</v>
      </c>
      <c r="L38" s="156" t="s">
        <v>149</v>
      </c>
      <c r="M38" s="112" t="s">
        <v>141</v>
      </c>
      <c r="N38" s="112" t="s">
        <v>331</v>
      </c>
      <c r="O38" s="114" t="s">
        <v>126</v>
      </c>
      <c r="P38" s="222">
        <v>965</v>
      </c>
      <c r="Q38" s="119"/>
      <c r="R38" s="114"/>
      <c r="S38" s="222">
        <v>7</v>
      </c>
      <c r="T38" s="116"/>
      <c r="U38" s="114"/>
      <c r="V38" s="222">
        <v>939</v>
      </c>
      <c r="W38" s="119"/>
      <c r="X38" s="114"/>
      <c r="Y38" s="222">
        <v>19</v>
      </c>
      <c r="Z38" s="116"/>
      <c r="AA38" s="114"/>
      <c r="AB38" s="222">
        <v>60</v>
      </c>
      <c r="AC38" s="119"/>
      <c r="AD38" s="114"/>
      <c r="AE38" s="222">
        <v>905</v>
      </c>
      <c r="AF38" s="116"/>
      <c r="AG38" s="114"/>
      <c r="AH38" s="222">
        <v>14</v>
      </c>
      <c r="AI38" s="119"/>
      <c r="AJ38" s="114"/>
      <c r="AK38" s="222">
        <v>951</v>
      </c>
      <c r="AL38" s="116"/>
      <c r="AM38" s="114"/>
      <c r="AN38" s="222">
        <v>9</v>
      </c>
      <c r="AO38" s="119"/>
      <c r="AP38" s="114"/>
      <c r="AQ38" s="222">
        <v>956</v>
      </c>
      <c r="AR38" s="116"/>
      <c r="AS38" s="114"/>
      <c r="AT38" s="222">
        <v>435</v>
      </c>
      <c r="AU38" s="119" t="s">
        <v>126</v>
      </c>
      <c r="AV38" s="114" t="s">
        <v>126</v>
      </c>
      <c r="AW38" s="115"/>
      <c r="AX38" s="116" t="s">
        <v>126</v>
      </c>
      <c r="AY38" s="114" t="s">
        <v>126</v>
      </c>
      <c r="AZ38" s="115"/>
      <c r="BA38" s="119" t="s">
        <v>126</v>
      </c>
      <c r="BB38" s="114" t="s">
        <v>126</v>
      </c>
      <c r="BC38" s="115"/>
      <c r="BD38" s="116" t="s">
        <v>126</v>
      </c>
      <c r="BE38" s="114" t="s">
        <v>126</v>
      </c>
      <c r="BF38" s="115"/>
      <c r="BG38" s="119" t="s">
        <v>126</v>
      </c>
      <c r="BH38" s="114" t="s">
        <v>126</v>
      </c>
      <c r="BI38" s="115"/>
      <c r="BJ38" s="117" t="s">
        <v>126</v>
      </c>
      <c r="BK38" s="114" t="s">
        <v>126</v>
      </c>
      <c r="BL38" s="115"/>
      <c r="BM38" s="117" t="s">
        <v>126</v>
      </c>
      <c r="BN38" s="114" t="s">
        <v>126</v>
      </c>
      <c r="BO38" s="115"/>
      <c r="BP38" s="117" t="s">
        <v>126</v>
      </c>
      <c r="BQ38" s="114" t="s">
        <v>126</v>
      </c>
      <c r="BR38" s="115"/>
      <c r="BS38" s="117" t="s">
        <v>126</v>
      </c>
      <c r="BT38" s="114" t="s">
        <v>126</v>
      </c>
      <c r="BU38" s="115"/>
      <c r="BV38" s="117" t="s">
        <v>126</v>
      </c>
      <c r="BW38" s="114" t="s">
        <v>126</v>
      </c>
      <c r="BX38" s="115"/>
      <c r="BY38" s="117" t="s">
        <v>126</v>
      </c>
    </row>
    <row r="39" spans="1:77" s="35" customFormat="1" ht="13.8" x14ac:dyDescent="0.25">
      <c r="A39" s="78">
        <v>10</v>
      </c>
      <c r="B39" s="79" t="s">
        <v>167</v>
      </c>
      <c r="C39" s="79" t="s">
        <v>168</v>
      </c>
      <c r="D39" s="78" t="s">
        <v>160</v>
      </c>
      <c r="E39" s="78" t="s">
        <v>137</v>
      </c>
      <c r="F39" s="79" t="s">
        <v>138</v>
      </c>
      <c r="G39" s="78" t="s">
        <v>146</v>
      </c>
      <c r="H39" s="146" t="s">
        <v>149</v>
      </c>
      <c r="I39" s="146" t="str">
        <f>IF(I38="","",I38)</f>
        <v>Y</v>
      </c>
      <c r="J39" s="146" t="str">
        <f>IF(J38="","",J38)</f>
        <v/>
      </c>
      <c r="K39" s="146" t="str">
        <f>IF(K38="","",K38)</f>
        <v>Version 5.0</v>
      </c>
      <c r="L39" s="148" t="str">
        <f>IF(L38="","",L38)</f>
        <v>Y</v>
      </c>
      <c r="M39" s="75" t="s">
        <v>142</v>
      </c>
      <c r="N39" s="75" t="s">
        <v>332</v>
      </c>
      <c r="O39" s="58" t="s">
        <v>126</v>
      </c>
      <c r="P39" s="223">
        <v>909</v>
      </c>
      <c r="Q39" s="57"/>
      <c r="R39" s="58"/>
      <c r="S39" s="223">
        <v>7</v>
      </c>
      <c r="T39" s="55"/>
      <c r="U39" s="58"/>
      <c r="V39" s="223">
        <v>883</v>
      </c>
      <c r="W39" s="57"/>
      <c r="X39" s="58"/>
      <c r="Y39" s="223">
        <v>19</v>
      </c>
      <c r="Z39" s="55"/>
      <c r="AA39" s="58"/>
      <c r="AB39" s="223">
        <v>40</v>
      </c>
      <c r="AC39" s="57"/>
      <c r="AD39" s="58"/>
      <c r="AE39" s="223">
        <v>869</v>
      </c>
      <c r="AF39" s="55"/>
      <c r="AG39" s="58"/>
      <c r="AH39" s="223">
        <v>10</v>
      </c>
      <c r="AI39" s="57"/>
      <c r="AJ39" s="58"/>
      <c r="AK39" s="223">
        <v>899</v>
      </c>
      <c r="AL39" s="55"/>
      <c r="AM39" s="58"/>
      <c r="AN39" s="223">
        <v>11</v>
      </c>
      <c r="AO39" s="57"/>
      <c r="AP39" s="58"/>
      <c r="AQ39" s="223">
        <v>898</v>
      </c>
      <c r="AR39" s="55"/>
      <c r="AS39" s="58"/>
      <c r="AT39" s="223">
        <v>427</v>
      </c>
      <c r="AU39" s="57" t="s">
        <v>126</v>
      </c>
      <c r="AV39" s="58" t="s">
        <v>126</v>
      </c>
      <c r="AW39" s="77"/>
      <c r="AX39" s="55" t="s">
        <v>126</v>
      </c>
      <c r="AY39" s="58" t="s">
        <v>126</v>
      </c>
      <c r="AZ39" s="77"/>
      <c r="BA39" s="57" t="s">
        <v>126</v>
      </c>
      <c r="BB39" s="58" t="s">
        <v>126</v>
      </c>
      <c r="BC39" s="77"/>
      <c r="BD39" s="55" t="s">
        <v>126</v>
      </c>
      <c r="BE39" s="58" t="s">
        <v>126</v>
      </c>
      <c r="BF39" s="77"/>
      <c r="BG39" s="57" t="s">
        <v>126</v>
      </c>
      <c r="BH39" s="58" t="s">
        <v>126</v>
      </c>
      <c r="BI39" s="77"/>
      <c r="BJ39" s="55" t="s">
        <v>126</v>
      </c>
      <c r="BK39" s="58" t="s">
        <v>126</v>
      </c>
      <c r="BL39" s="77"/>
      <c r="BM39" s="55" t="s">
        <v>126</v>
      </c>
      <c r="BN39" s="58" t="s">
        <v>126</v>
      </c>
      <c r="BO39" s="77"/>
      <c r="BP39" s="55" t="s">
        <v>126</v>
      </c>
      <c r="BQ39" s="58" t="s">
        <v>126</v>
      </c>
      <c r="BR39" s="77"/>
      <c r="BS39" s="55" t="s">
        <v>126</v>
      </c>
      <c r="BT39" s="58" t="s">
        <v>126</v>
      </c>
      <c r="BU39" s="77"/>
      <c r="BV39" s="55" t="s">
        <v>126</v>
      </c>
      <c r="BW39" s="58" t="s">
        <v>126</v>
      </c>
      <c r="BX39" s="77"/>
      <c r="BY39" s="55" t="s">
        <v>126</v>
      </c>
    </row>
    <row r="40" spans="1:77" s="35" customFormat="1" ht="14.4" customHeight="1" thickBot="1" x14ac:dyDescent="0.3">
      <c r="A40" s="78">
        <v>10</v>
      </c>
      <c r="B40" s="79" t="s">
        <v>167</v>
      </c>
      <c r="C40" s="79" t="s">
        <v>168</v>
      </c>
      <c r="D40" s="78" t="s">
        <v>160</v>
      </c>
      <c r="E40" s="78" t="s">
        <v>137</v>
      </c>
      <c r="F40" s="79" t="s">
        <v>138</v>
      </c>
      <c r="G40" s="78" t="s">
        <v>146</v>
      </c>
      <c r="H40" s="150" t="s">
        <v>149</v>
      </c>
      <c r="I40" s="150" t="str">
        <f>IF(I38="","",I38)</f>
        <v>Y</v>
      </c>
      <c r="J40" s="150" t="str">
        <f>IF(J38="","",J38)</f>
        <v/>
      </c>
      <c r="K40" s="150" t="str">
        <f>IF(K38="","",K38)</f>
        <v>Version 5.0</v>
      </c>
      <c r="L40" s="152" t="str">
        <f>IF(L38="","",L38)</f>
        <v>Y</v>
      </c>
      <c r="M40" s="75" t="s">
        <v>143</v>
      </c>
      <c r="N40" s="75" t="s">
        <v>333</v>
      </c>
      <c r="O40" s="58" t="s">
        <v>126</v>
      </c>
      <c r="P40" s="223">
        <v>873</v>
      </c>
      <c r="Q40" s="57"/>
      <c r="R40" s="58"/>
      <c r="S40" s="223">
        <v>5</v>
      </c>
      <c r="T40" s="55"/>
      <c r="U40" s="58"/>
      <c r="V40" s="223">
        <v>851</v>
      </c>
      <c r="W40" s="57"/>
      <c r="X40" s="58"/>
      <c r="Y40" s="223">
        <v>17</v>
      </c>
      <c r="Z40" s="55"/>
      <c r="AA40" s="58"/>
      <c r="AB40" s="223">
        <v>56</v>
      </c>
      <c r="AC40" s="57"/>
      <c r="AD40" s="58"/>
      <c r="AE40" s="223">
        <v>817</v>
      </c>
      <c r="AF40" s="55"/>
      <c r="AG40" s="58"/>
      <c r="AH40" s="223">
        <v>7</v>
      </c>
      <c r="AI40" s="57"/>
      <c r="AJ40" s="58"/>
      <c r="AK40" s="223">
        <v>866</v>
      </c>
      <c r="AL40" s="55"/>
      <c r="AM40" s="58"/>
      <c r="AN40" s="223">
        <v>6</v>
      </c>
      <c r="AO40" s="57"/>
      <c r="AP40" s="58"/>
      <c r="AQ40" s="223">
        <v>867</v>
      </c>
      <c r="AR40" s="55"/>
      <c r="AS40" s="58"/>
      <c r="AT40" s="223">
        <v>389</v>
      </c>
      <c r="AU40" s="57"/>
      <c r="AV40" s="58"/>
      <c r="AW40" s="77"/>
      <c r="AX40" s="55"/>
      <c r="AY40" s="58"/>
      <c r="AZ40" s="77"/>
      <c r="BA40" s="57"/>
      <c r="BB40" s="58"/>
      <c r="BC40" s="77"/>
      <c r="BD40" s="55"/>
      <c r="BE40" s="58"/>
      <c r="BF40" s="77"/>
      <c r="BG40" s="57" t="s">
        <v>126</v>
      </c>
      <c r="BH40" s="58" t="s">
        <v>126</v>
      </c>
      <c r="BI40" s="77"/>
      <c r="BJ40" s="55" t="s">
        <v>126</v>
      </c>
      <c r="BK40" s="58" t="s">
        <v>126</v>
      </c>
      <c r="BL40" s="77"/>
      <c r="BM40" s="55" t="s">
        <v>126</v>
      </c>
      <c r="BN40" s="58" t="s">
        <v>126</v>
      </c>
      <c r="BO40" s="77"/>
      <c r="BP40" s="55" t="s">
        <v>126</v>
      </c>
      <c r="BQ40" s="58" t="s">
        <v>126</v>
      </c>
      <c r="BR40" s="77"/>
      <c r="BS40" s="55" t="s">
        <v>126</v>
      </c>
      <c r="BT40" s="58" t="s">
        <v>126</v>
      </c>
      <c r="BU40" s="77"/>
      <c r="BV40" s="55" t="s">
        <v>126</v>
      </c>
      <c r="BW40" s="58" t="s">
        <v>126</v>
      </c>
      <c r="BX40" s="77"/>
      <c r="BY40" s="55" t="s">
        <v>126</v>
      </c>
    </row>
    <row r="41" spans="1:77" s="35" customFormat="1" ht="28.35" customHeight="1" thickTop="1" x14ac:dyDescent="0.25">
      <c r="A41" s="154">
        <v>11</v>
      </c>
      <c r="B41" s="153" t="s">
        <v>169</v>
      </c>
      <c r="C41" s="153" t="s">
        <v>170</v>
      </c>
      <c r="D41" s="154" t="s">
        <v>160</v>
      </c>
      <c r="E41" s="154" t="s">
        <v>137</v>
      </c>
      <c r="F41" s="153" t="s">
        <v>138</v>
      </c>
      <c r="G41" s="169" t="s">
        <v>146</v>
      </c>
      <c r="H41" s="153" t="s">
        <v>149</v>
      </c>
      <c r="I41" s="154" t="s">
        <v>149</v>
      </c>
      <c r="J41" s="154"/>
      <c r="K41" s="155" t="s">
        <v>150</v>
      </c>
      <c r="L41" s="156" t="s">
        <v>149</v>
      </c>
      <c r="M41" s="112" t="s">
        <v>141</v>
      </c>
      <c r="N41" s="112" t="s">
        <v>331</v>
      </c>
      <c r="O41" s="114" t="s">
        <v>126</v>
      </c>
      <c r="P41" s="222">
        <v>464</v>
      </c>
      <c r="Q41" s="119"/>
      <c r="R41" s="114"/>
      <c r="S41" s="222">
        <v>2</v>
      </c>
      <c r="T41" s="116"/>
      <c r="U41" s="114"/>
      <c r="V41" s="222">
        <v>456</v>
      </c>
      <c r="W41" s="119"/>
      <c r="X41" s="114"/>
      <c r="Y41" s="222">
        <v>6</v>
      </c>
      <c r="Z41" s="116"/>
      <c r="AA41" s="114"/>
      <c r="AB41" s="222">
        <v>24</v>
      </c>
      <c r="AC41" s="119"/>
      <c r="AD41" s="114"/>
      <c r="AE41" s="222">
        <v>440</v>
      </c>
      <c r="AF41" s="116"/>
      <c r="AG41" s="114"/>
      <c r="AH41" s="222">
        <v>7</v>
      </c>
      <c r="AI41" s="119"/>
      <c r="AJ41" s="114"/>
      <c r="AK41" s="222">
        <v>457</v>
      </c>
      <c r="AL41" s="116"/>
      <c r="AM41" s="114"/>
      <c r="AN41" s="222">
        <v>1</v>
      </c>
      <c r="AO41" s="119"/>
      <c r="AP41" s="114"/>
      <c r="AQ41" s="222">
        <v>463</v>
      </c>
      <c r="AR41" s="116"/>
      <c r="AS41" s="114"/>
      <c r="AT41" s="222">
        <v>213</v>
      </c>
      <c r="AU41" s="119" t="s">
        <v>126</v>
      </c>
      <c r="AV41" s="114" t="s">
        <v>126</v>
      </c>
      <c r="AW41" s="115"/>
      <c r="AX41" s="116" t="s">
        <v>126</v>
      </c>
      <c r="AY41" s="114" t="s">
        <v>126</v>
      </c>
      <c r="AZ41" s="115"/>
      <c r="BA41" s="119" t="s">
        <v>126</v>
      </c>
      <c r="BB41" s="114" t="s">
        <v>126</v>
      </c>
      <c r="BC41" s="115"/>
      <c r="BD41" s="116" t="s">
        <v>126</v>
      </c>
      <c r="BE41" s="114" t="s">
        <v>126</v>
      </c>
      <c r="BF41" s="115"/>
      <c r="BG41" s="119" t="s">
        <v>126</v>
      </c>
      <c r="BH41" s="114" t="s">
        <v>126</v>
      </c>
      <c r="BI41" s="115"/>
      <c r="BJ41" s="117" t="s">
        <v>126</v>
      </c>
      <c r="BK41" s="114" t="s">
        <v>126</v>
      </c>
      <c r="BL41" s="115"/>
      <c r="BM41" s="117" t="s">
        <v>126</v>
      </c>
      <c r="BN41" s="114" t="s">
        <v>126</v>
      </c>
      <c r="BO41" s="115"/>
      <c r="BP41" s="117" t="s">
        <v>126</v>
      </c>
      <c r="BQ41" s="114" t="s">
        <v>126</v>
      </c>
      <c r="BR41" s="115"/>
      <c r="BS41" s="117" t="s">
        <v>126</v>
      </c>
      <c r="BT41" s="114" t="s">
        <v>126</v>
      </c>
      <c r="BU41" s="115"/>
      <c r="BV41" s="117" t="s">
        <v>126</v>
      </c>
      <c r="BW41" s="114" t="s">
        <v>126</v>
      </c>
      <c r="BX41" s="115"/>
      <c r="BY41" s="117" t="s">
        <v>126</v>
      </c>
    </row>
    <row r="42" spans="1:77" s="35" customFormat="1" ht="13.8" x14ac:dyDescent="0.25">
      <c r="A42" s="146">
        <v>11</v>
      </c>
      <c r="B42" s="163" t="s">
        <v>169</v>
      </c>
      <c r="C42" s="163" t="s">
        <v>170</v>
      </c>
      <c r="D42" s="146" t="s">
        <v>160</v>
      </c>
      <c r="E42" s="146" t="s">
        <v>137</v>
      </c>
      <c r="F42" s="163" t="s">
        <v>138</v>
      </c>
      <c r="G42" s="148" t="s">
        <v>146</v>
      </c>
      <c r="H42" s="147" t="s">
        <v>149</v>
      </c>
      <c r="I42" s="146" t="str">
        <f>IF(I41="","",I41)</f>
        <v>Y</v>
      </c>
      <c r="J42" s="147" t="str">
        <f>IF(J41="","",J41)</f>
        <v/>
      </c>
      <c r="K42" s="146" t="str">
        <f>IF(K41="","",K41)</f>
        <v>Version 5.0</v>
      </c>
      <c r="L42" s="148" t="str">
        <f>IF(L41="","",L41)</f>
        <v>Y</v>
      </c>
      <c r="M42" s="75" t="s">
        <v>142</v>
      </c>
      <c r="N42" s="75" t="s">
        <v>332</v>
      </c>
      <c r="O42" s="58" t="s">
        <v>126</v>
      </c>
      <c r="P42" s="223">
        <v>468</v>
      </c>
      <c r="Q42" s="57"/>
      <c r="R42" s="58"/>
      <c r="S42" s="223">
        <v>0</v>
      </c>
      <c r="T42" s="55"/>
      <c r="U42" s="58"/>
      <c r="V42" s="223">
        <v>459</v>
      </c>
      <c r="W42" s="57"/>
      <c r="X42" s="58"/>
      <c r="Y42" s="223">
        <v>9</v>
      </c>
      <c r="Z42" s="55"/>
      <c r="AA42" s="58"/>
      <c r="AB42" s="223">
        <v>26</v>
      </c>
      <c r="AC42" s="57"/>
      <c r="AD42" s="58"/>
      <c r="AE42" s="223">
        <v>442</v>
      </c>
      <c r="AF42" s="55"/>
      <c r="AG42" s="58"/>
      <c r="AH42" s="223">
        <v>8</v>
      </c>
      <c r="AI42" s="57"/>
      <c r="AJ42" s="58"/>
      <c r="AK42" s="223">
        <v>460</v>
      </c>
      <c r="AL42" s="55"/>
      <c r="AM42" s="58"/>
      <c r="AN42" s="223">
        <v>3</v>
      </c>
      <c r="AO42" s="57"/>
      <c r="AP42" s="58"/>
      <c r="AQ42" s="223">
        <v>465</v>
      </c>
      <c r="AR42" s="55"/>
      <c r="AS42" s="58"/>
      <c r="AT42" s="223">
        <v>211</v>
      </c>
      <c r="AU42" s="57" t="s">
        <v>126</v>
      </c>
      <c r="AV42" s="58" t="s">
        <v>126</v>
      </c>
      <c r="AW42" s="77"/>
      <c r="AX42" s="55" t="s">
        <v>126</v>
      </c>
      <c r="AY42" s="58" t="s">
        <v>126</v>
      </c>
      <c r="AZ42" s="77"/>
      <c r="BA42" s="57" t="s">
        <v>126</v>
      </c>
      <c r="BB42" s="58" t="s">
        <v>126</v>
      </c>
      <c r="BC42" s="77"/>
      <c r="BD42" s="55" t="s">
        <v>126</v>
      </c>
      <c r="BE42" s="58" t="s">
        <v>126</v>
      </c>
      <c r="BF42" s="77"/>
      <c r="BG42" s="57" t="s">
        <v>126</v>
      </c>
      <c r="BH42" s="58" t="s">
        <v>126</v>
      </c>
      <c r="BI42" s="77"/>
      <c r="BJ42" s="55" t="s">
        <v>126</v>
      </c>
      <c r="BK42" s="58" t="s">
        <v>126</v>
      </c>
      <c r="BL42" s="77"/>
      <c r="BM42" s="55" t="s">
        <v>126</v>
      </c>
      <c r="BN42" s="58" t="s">
        <v>126</v>
      </c>
      <c r="BO42" s="77"/>
      <c r="BP42" s="55" t="s">
        <v>126</v>
      </c>
      <c r="BQ42" s="58" t="s">
        <v>126</v>
      </c>
      <c r="BR42" s="77"/>
      <c r="BS42" s="55" t="s">
        <v>126</v>
      </c>
      <c r="BT42" s="58" t="s">
        <v>126</v>
      </c>
      <c r="BU42" s="77"/>
      <c r="BV42" s="55" t="s">
        <v>126</v>
      </c>
      <c r="BW42" s="58" t="s">
        <v>126</v>
      </c>
      <c r="BX42" s="77"/>
      <c r="BY42" s="55" t="s">
        <v>126</v>
      </c>
    </row>
    <row r="43" spans="1:77" s="35" customFormat="1" ht="15" customHeight="1" thickBot="1" x14ac:dyDescent="0.3">
      <c r="A43" s="150">
        <v>11</v>
      </c>
      <c r="B43" s="166" t="s">
        <v>169</v>
      </c>
      <c r="C43" s="166" t="s">
        <v>170</v>
      </c>
      <c r="D43" s="150" t="s">
        <v>160</v>
      </c>
      <c r="E43" s="150" t="s">
        <v>137</v>
      </c>
      <c r="F43" s="166" t="s">
        <v>138</v>
      </c>
      <c r="G43" s="152" t="s">
        <v>146</v>
      </c>
      <c r="H43" s="151" t="s">
        <v>149</v>
      </c>
      <c r="I43" s="150" t="str">
        <f>IF(I41="","",I41)</f>
        <v>Y</v>
      </c>
      <c r="J43" s="151" t="str">
        <f>IF(J41="","",J41)</f>
        <v/>
      </c>
      <c r="K43" s="150" t="str">
        <f>IF(K41="","",K41)</f>
        <v>Version 5.0</v>
      </c>
      <c r="L43" s="152" t="str">
        <f>IF(L41="","",L41)</f>
        <v>Y</v>
      </c>
      <c r="M43" s="75" t="s">
        <v>143</v>
      </c>
      <c r="N43" s="75" t="s">
        <v>333</v>
      </c>
      <c r="O43" s="58" t="s">
        <v>126</v>
      </c>
      <c r="P43" s="223">
        <v>467</v>
      </c>
      <c r="Q43" s="57"/>
      <c r="R43" s="58"/>
      <c r="S43" s="223">
        <v>0</v>
      </c>
      <c r="T43" s="55"/>
      <c r="U43" s="58"/>
      <c r="V43" s="223">
        <v>456</v>
      </c>
      <c r="W43" s="57"/>
      <c r="X43" s="58"/>
      <c r="Y43" s="223">
        <v>11</v>
      </c>
      <c r="Z43" s="55"/>
      <c r="AA43" s="58"/>
      <c r="AB43" s="223">
        <v>33</v>
      </c>
      <c r="AC43" s="57"/>
      <c r="AD43" s="58"/>
      <c r="AE43" s="223">
        <v>434</v>
      </c>
      <c r="AF43" s="55"/>
      <c r="AG43" s="58"/>
      <c r="AH43" s="223">
        <v>4</v>
      </c>
      <c r="AI43" s="57"/>
      <c r="AJ43" s="58"/>
      <c r="AK43" s="223">
        <v>463</v>
      </c>
      <c r="AL43" s="55"/>
      <c r="AM43" s="58"/>
      <c r="AN43" s="223">
        <v>3</v>
      </c>
      <c r="AO43" s="57"/>
      <c r="AP43" s="58"/>
      <c r="AQ43" s="223">
        <v>464</v>
      </c>
      <c r="AR43" s="55"/>
      <c r="AS43" s="58"/>
      <c r="AT43" s="223">
        <v>209</v>
      </c>
      <c r="AU43" s="57"/>
      <c r="AV43" s="58"/>
      <c r="AW43" s="77"/>
      <c r="AX43" s="55"/>
      <c r="AY43" s="58"/>
      <c r="AZ43" s="77"/>
      <c r="BA43" s="57" t="s">
        <v>126</v>
      </c>
      <c r="BB43" s="58" t="s">
        <v>126</v>
      </c>
      <c r="BC43" s="77"/>
      <c r="BD43" s="55" t="s">
        <v>126</v>
      </c>
      <c r="BE43" s="58" t="s">
        <v>126</v>
      </c>
      <c r="BF43" s="77"/>
      <c r="BG43" s="57" t="s">
        <v>126</v>
      </c>
      <c r="BH43" s="58" t="s">
        <v>126</v>
      </c>
      <c r="BI43" s="77"/>
      <c r="BJ43" s="55" t="s">
        <v>126</v>
      </c>
      <c r="BK43" s="58" t="s">
        <v>126</v>
      </c>
      <c r="BL43" s="77"/>
      <c r="BM43" s="55" t="s">
        <v>126</v>
      </c>
      <c r="BN43" s="58" t="s">
        <v>126</v>
      </c>
      <c r="BO43" s="77"/>
      <c r="BP43" s="55" t="s">
        <v>126</v>
      </c>
      <c r="BQ43" s="58" t="s">
        <v>126</v>
      </c>
      <c r="BR43" s="77"/>
      <c r="BS43" s="55" t="s">
        <v>126</v>
      </c>
      <c r="BT43" s="58" t="s">
        <v>126</v>
      </c>
      <c r="BU43" s="77"/>
      <c r="BV43" s="55" t="s">
        <v>126</v>
      </c>
      <c r="BW43" s="58" t="s">
        <v>126</v>
      </c>
      <c r="BX43" s="77"/>
      <c r="BY43" s="55" t="s">
        <v>126</v>
      </c>
    </row>
    <row r="44" spans="1:77" s="35" customFormat="1" ht="28.35" customHeight="1" thickTop="1" x14ac:dyDescent="0.25">
      <c r="A44" s="109">
        <v>12</v>
      </c>
      <c r="B44" s="110" t="s">
        <v>171</v>
      </c>
      <c r="C44" s="110" t="s">
        <v>172</v>
      </c>
      <c r="D44" s="109" t="s">
        <v>160</v>
      </c>
      <c r="E44" s="109" t="s">
        <v>137</v>
      </c>
      <c r="F44" s="110" t="s">
        <v>138</v>
      </c>
      <c r="G44" s="109" t="s">
        <v>146</v>
      </c>
      <c r="H44" s="153" t="s">
        <v>149</v>
      </c>
      <c r="I44" s="154" t="s">
        <v>149</v>
      </c>
      <c r="J44" s="154"/>
      <c r="K44" s="155" t="s">
        <v>150</v>
      </c>
      <c r="L44" s="156" t="s">
        <v>149</v>
      </c>
      <c r="M44" s="112" t="s">
        <v>141</v>
      </c>
      <c r="N44" s="112" t="s">
        <v>331</v>
      </c>
      <c r="O44" s="114" t="s">
        <v>126</v>
      </c>
      <c r="P44" s="222">
        <v>24381</v>
      </c>
      <c r="Q44" s="119"/>
      <c r="R44" s="114"/>
      <c r="S44" s="222">
        <v>105</v>
      </c>
      <c r="T44" s="116"/>
      <c r="U44" s="114"/>
      <c r="V44" s="222">
        <v>24176</v>
      </c>
      <c r="W44" s="119"/>
      <c r="X44" s="114"/>
      <c r="Y44" s="222">
        <v>100</v>
      </c>
      <c r="Z44" s="116"/>
      <c r="AA44" s="114"/>
      <c r="AB44" s="222">
        <v>363</v>
      </c>
      <c r="AC44" s="119"/>
      <c r="AD44" s="114"/>
      <c r="AE44" s="222">
        <v>24018</v>
      </c>
      <c r="AF44" s="116"/>
      <c r="AG44" s="114"/>
      <c r="AH44" s="222">
        <v>635</v>
      </c>
      <c r="AI44" s="119"/>
      <c r="AJ44" s="114"/>
      <c r="AK44" s="222">
        <v>23746</v>
      </c>
      <c r="AL44" s="116"/>
      <c r="AM44" s="114"/>
      <c r="AN44" s="222">
        <v>169</v>
      </c>
      <c r="AO44" s="119"/>
      <c r="AP44" s="114"/>
      <c r="AQ44" s="222">
        <v>24212</v>
      </c>
      <c r="AR44" s="116"/>
      <c r="AS44" s="114"/>
      <c r="AT44" s="222">
        <v>21223</v>
      </c>
      <c r="AU44" s="119" t="s">
        <v>126</v>
      </c>
      <c r="AV44" s="114" t="s">
        <v>126</v>
      </c>
      <c r="AW44" s="115"/>
      <c r="AX44" s="116" t="s">
        <v>126</v>
      </c>
      <c r="AY44" s="114" t="s">
        <v>126</v>
      </c>
      <c r="AZ44" s="115"/>
      <c r="BA44" s="119" t="s">
        <v>126</v>
      </c>
      <c r="BB44" s="114" t="s">
        <v>126</v>
      </c>
      <c r="BC44" s="115"/>
      <c r="BD44" s="116" t="s">
        <v>126</v>
      </c>
      <c r="BE44" s="114" t="s">
        <v>126</v>
      </c>
      <c r="BF44" s="115"/>
      <c r="BG44" s="119" t="s">
        <v>126</v>
      </c>
      <c r="BH44" s="114" t="s">
        <v>126</v>
      </c>
      <c r="BI44" s="115"/>
      <c r="BJ44" s="117" t="s">
        <v>126</v>
      </c>
      <c r="BK44" s="114" t="s">
        <v>126</v>
      </c>
      <c r="BL44" s="115"/>
      <c r="BM44" s="117" t="s">
        <v>126</v>
      </c>
      <c r="BN44" s="114" t="s">
        <v>126</v>
      </c>
      <c r="BO44" s="115"/>
      <c r="BP44" s="117" t="s">
        <v>126</v>
      </c>
      <c r="BQ44" s="114" t="s">
        <v>126</v>
      </c>
      <c r="BR44" s="115"/>
      <c r="BS44" s="117" t="s">
        <v>126</v>
      </c>
      <c r="BT44" s="114" t="s">
        <v>126</v>
      </c>
      <c r="BU44" s="115"/>
      <c r="BV44" s="117" t="s">
        <v>126</v>
      </c>
      <c r="BW44" s="114" t="s">
        <v>126</v>
      </c>
      <c r="BX44" s="115"/>
      <c r="BY44" s="117" t="s">
        <v>126</v>
      </c>
    </row>
    <row r="45" spans="1:77" s="35" customFormat="1" ht="13.8" x14ac:dyDescent="0.25">
      <c r="A45" s="78">
        <v>12</v>
      </c>
      <c r="B45" s="79" t="s">
        <v>171</v>
      </c>
      <c r="C45" s="79" t="s">
        <v>172</v>
      </c>
      <c r="D45" s="78" t="s">
        <v>160</v>
      </c>
      <c r="E45" s="78" t="s">
        <v>137</v>
      </c>
      <c r="F45" s="79" t="s">
        <v>138</v>
      </c>
      <c r="G45" s="78" t="s">
        <v>146</v>
      </c>
      <c r="H45" s="146" t="s">
        <v>149</v>
      </c>
      <c r="I45" s="146" t="str">
        <f>IF(I44="","",I44)</f>
        <v>Y</v>
      </c>
      <c r="J45" s="146" t="str">
        <f>IF(J44="","",J44)</f>
        <v/>
      </c>
      <c r="K45" s="146" t="str">
        <f>IF(K44="","",K44)</f>
        <v>Version 5.0</v>
      </c>
      <c r="L45" s="148" t="str">
        <f>IF(L44="","",L44)</f>
        <v>Y</v>
      </c>
      <c r="M45" s="75" t="s">
        <v>142</v>
      </c>
      <c r="N45" s="75" t="s">
        <v>332</v>
      </c>
      <c r="O45" s="58" t="s">
        <v>126</v>
      </c>
      <c r="P45" s="223">
        <v>24348</v>
      </c>
      <c r="Q45" s="57"/>
      <c r="R45" s="58"/>
      <c r="S45" s="223">
        <v>107</v>
      </c>
      <c r="T45" s="55"/>
      <c r="U45" s="58"/>
      <c r="V45" s="223">
        <v>24139</v>
      </c>
      <c r="W45" s="57"/>
      <c r="X45" s="58"/>
      <c r="Y45" s="223">
        <v>102</v>
      </c>
      <c r="Z45" s="55"/>
      <c r="AA45" s="58"/>
      <c r="AB45" s="223">
        <v>362</v>
      </c>
      <c r="AC45" s="57"/>
      <c r="AD45" s="58"/>
      <c r="AE45" s="223">
        <v>23986</v>
      </c>
      <c r="AF45" s="55"/>
      <c r="AG45" s="58"/>
      <c r="AH45" s="223">
        <v>606</v>
      </c>
      <c r="AI45" s="57"/>
      <c r="AJ45" s="58"/>
      <c r="AK45" s="223">
        <v>23742</v>
      </c>
      <c r="AL45" s="55"/>
      <c r="AM45" s="58"/>
      <c r="AN45" s="223">
        <v>136</v>
      </c>
      <c r="AO45" s="57"/>
      <c r="AP45" s="58"/>
      <c r="AQ45" s="223">
        <v>24212</v>
      </c>
      <c r="AR45" s="55"/>
      <c r="AS45" s="58"/>
      <c r="AT45" s="223">
        <v>21236</v>
      </c>
      <c r="AU45" s="57" t="s">
        <v>126</v>
      </c>
      <c r="AV45" s="58" t="s">
        <v>126</v>
      </c>
      <c r="AW45" s="77"/>
      <c r="AX45" s="55" t="s">
        <v>126</v>
      </c>
      <c r="AY45" s="58" t="s">
        <v>126</v>
      </c>
      <c r="AZ45" s="77"/>
      <c r="BA45" s="57" t="s">
        <v>126</v>
      </c>
      <c r="BB45" s="58" t="s">
        <v>126</v>
      </c>
      <c r="BC45" s="77"/>
      <c r="BD45" s="55" t="s">
        <v>126</v>
      </c>
      <c r="BE45" s="58" t="s">
        <v>126</v>
      </c>
      <c r="BF45" s="77"/>
      <c r="BG45" s="57" t="s">
        <v>126</v>
      </c>
      <c r="BH45" s="58" t="s">
        <v>126</v>
      </c>
      <c r="BI45" s="77"/>
      <c r="BJ45" s="55" t="s">
        <v>126</v>
      </c>
      <c r="BK45" s="58" t="s">
        <v>126</v>
      </c>
      <c r="BL45" s="77"/>
      <c r="BM45" s="55" t="s">
        <v>126</v>
      </c>
      <c r="BN45" s="58" t="s">
        <v>126</v>
      </c>
      <c r="BO45" s="77"/>
      <c r="BP45" s="55" t="s">
        <v>126</v>
      </c>
      <c r="BQ45" s="58" t="s">
        <v>126</v>
      </c>
      <c r="BR45" s="77"/>
      <c r="BS45" s="55" t="s">
        <v>126</v>
      </c>
      <c r="BT45" s="58" t="s">
        <v>126</v>
      </c>
      <c r="BU45" s="77"/>
      <c r="BV45" s="55" t="s">
        <v>126</v>
      </c>
      <c r="BW45" s="58" t="s">
        <v>126</v>
      </c>
      <c r="BX45" s="77"/>
      <c r="BY45" s="55" t="s">
        <v>126</v>
      </c>
    </row>
    <row r="46" spans="1:77" s="35" customFormat="1" ht="14.4" customHeight="1" thickBot="1" x14ac:dyDescent="0.3">
      <c r="A46" s="78">
        <v>12</v>
      </c>
      <c r="B46" s="79" t="s">
        <v>171</v>
      </c>
      <c r="C46" s="79" t="s">
        <v>172</v>
      </c>
      <c r="D46" s="78" t="s">
        <v>160</v>
      </c>
      <c r="E46" s="78" t="s">
        <v>137</v>
      </c>
      <c r="F46" s="79" t="s">
        <v>138</v>
      </c>
      <c r="G46" s="78" t="s">
        <v>146</v>
      </c>
      <c r="H46" s="150" t="s">
        <v>149</v>
      </c>
      <c r="I46" s="150" t="str">
        <f>IF(I44="","",I44)</f>
        <v>Y</v>
      </c>
      <c r="J46" s="150" t="str">
        <f>IF(J44="","",J44)</f>
        <v/>
      </c>
      <c r="K46" s="150" t="str">
        <f>IF(K44="","",K44)</f>
        <v>Version 5.0</v>
      </c>
      <c r="L46" s="152" t="str">
        <f>IF(L44="","",L44)</f>
        <v>Y</v>
      </c>
      <c r="M46" s="75" t="s">
        <v>143</v>
      </c>
      <c r="N46" s="75" t="s">
        <v>333</v>
      </c>
      <c r="O46" s="58" t="s">
        <v>126</v>
      </c>
      <c r="P46" s="223">
        <v>22961</v>
      </c>
      <c r="Q46" s="57"/>
      <c r="R46" s="58"/>
      <c r="S46" s="223">
        <v>106</v>
      </c>
      <c r="T46" s="55"/>
      <c r="U46" s="58"/>
      <c r="V46" s="223">
        <v>22747</v>
      </c>
      <c r="W46" s="57"/>
      <c r="X46" s="58"/>
      <c r="Y46" s="223">
        <v>108</v>
      </c>
      <c r="Z46" s="55"/>
      <c r="AA46" s="58"/>
      <c r="AB46" s="223">
        <v>346</v>
      </c>
      <c r="AC46" s="57"/>
      <c r="AD46" s="58"/>
      <c r="AE46" s="223">
        <v>22615</v>
      </c>
      <c r="AF46" s="55"/>
      <c r="AG46" s="58"/>
      <c r="AH46" s="223">
        <v>582</v>
      </c>
      <c r="AI46" s="57"/>
      <c r="AJ46" s="58"/>
      <c r="AK46" s="223">
        <v>22379</v>
      </c>
      <c r="AL46" s="55"/>
      <c r="AM46" s="58"/>
      <c r="AN46" s="223">
        <v>94</v>
      </c>
      <c r="AO46" s="57"/>
      <c r="AP46" s="58"/>
      <c r="AQ46" s="223">
        <v>22867</v>
      </c>
      <c r="AR46" s="55"/>
      <c r="AS46" s="58"/>
      <c r="AT46" s="223">
        <v>19643</v>
      </c>
      <c r="AU46" s="57"/>
      <c r="AV46" s="58"/>
      <c r="AW46" s="77"/>
      <c r="AX46" s="55"/>
      <c r="AY46" s="58"/>
      <c r="AZ46" s="77"/>
      <c r="BA46" s="57" t="s">
        <v>126</v>
      </c>
      <c r="BB46" s="58" t="s">
        <v>126</v>
      </c>
      <c r="BC46" s="77"/>
      <c r="BD46" s="55" t="s">
        <v>126</v>
      </c>
      <c r="BE46" s="58" t="s">
        <v>126</v>
      </c>
      <c r="BF46" s="77"/>
      <c r="BG46" s="57" t="s">
        <v>126</v>
      </c>
      <c r="BH46" s="58" t="s">
        <v>126</v>
      </c>
      <c r="BI46" s="77"/>
      <c r="BJ46" s="55" t="s">
        <v>126</v>
      </c>
      <c r="BK46" s="58" t="s">
        <v>126</v>
      </c>
      <c r="BL46" s="77"/>
      <c r="BM46" s="55" t="s">
        <v>126</v>
      </c>
      <c r="BN46" s="58" t="s">
        <v>126</v>
      </c>
      <c r="BO46" s="77"/>
      <c r="BP46" s="55" t="s">
        <v>126</v>
      </c>
      <c r="BQ46" s="58" t="s">
        <v>126</v>
      </c>
      <c r="BR46" s="77"/>
      <c r="BS46" s="55" t="s">
        <v>126</v>
      </c>
      <c r="BT46" s="58" t="s">
        <v>126</v>
      </c>
      <c r="BU46" s="77"/>
      <c r="BV46" s="55" t="s">
        <v>126</v>
      </c>
      <c r="BW46" s="58" t="s">
        <v>126</v>
      </c>
      <c r="BX46" s="77"/>
      <c r="BY46" s="55" t="s">
        <v>126</v>
      </c>
    </row>
    <row r="47" spans="1:77" s="35" customFormat="1" ht="42.6" customHeight="1" thickTop="1" thickBot="1" x14ac:dyDescent="0.35">
      <c r="A47" s="109">
        <v>13</v>
      </c>
      <c r="B47" s="110" t="s">
        <v>173</v>
      </c>
      <c r="C47" s="110" t="s">
        <v>174</v>
      </c>
      <c r="D47" s="109" t="s">
        <v>175</v>
      </c>
      <c r="E47" s="118" t="s">
        <v>137</v>
      </c>
      <c r="F47" s="112" t="s">
        <v>153</v>
      </c>
      <c r="G47" s="110" t="s">
        <v>176</v>
      </c>
      <c r="H47" s="110" t="s">
        <v>149</v>
      </c>
      <c r="I47" s="109" t="s">
        <v>149</v>
      </c>
      <c r="J47" s="109"/>
      <c r="K47" s="111"/>
      <c r="L47" s="111"/>
      <c r="M47" s="112" t="s">
        <v>154</v>
      </c>
      <c r="N47" s="112"/>
      <c r="O47" s="114" t="s">
        <v>126</v>
      </c>
      <c r="P47" s="110"/>
      <c r="Q47" s="119" t="s">
        <v>126</v>
      </c>
      <c r="R47" s="114" t="s">
        <v>126</v>
      </c>
      <c r="S47" s="116" t="s">
        <v>126</v>
      </c>
      <c r="T47" s="116" t="s">
        <v>126</v>
      </c>
      <c r="U47" s="114" t="s">
        <v>126</v>
      </c>
      <c r="V47" s="116" t="s">
        <v>126</v>
      </c>
      <c r="W47" s="116" t="s">
        <v>126</v>
      </c>
      <c r="X47" s="114" t="s">
        <v>126</v>
      </c>
      <c r="Y47" s="116" t="s">
        <v>126</v>
      </c>
      <c r="Z47" s="116" t="s">
        <v>126</v>
      </c>
      <c r="AA47" s="114" t="s">
        <v>126</v>
      </c>
      <c r="AB47" s="116" t="s">
        <v>126</v>
      </c>
      <c r="AC47" s="116" t="s">
        <v>126</v>
      </c>
      <c r="AD47" s="114" t="s">
        <v>126</v>
      </c>
      <c r="AE47" s="116" t="s">
        <v>126</v>
      </c>
      <c r="AF47" s="116" t="s">
        <v>126</v>
      </c>
      <c r="AG47" s="114" t="s">
        <v>126</v>
      </c>
      <c r="AH47" s="116" t="s">
        <v>126</v>
      </c>
      <c r="AI47" s="116" t="s">
        <v>126</v>
      </c>
      <c r="AJ47" s="114" t="s">
        <v>126</v>
      </c>
      <c r="AK47" s="116" t="s">
        <v>126</v>
      </c>
      <c r="AL47" s="116" t="s">
        <v>126</v>
      </c>
      <c r="AM47" s="114" t="s">
        <v>126</v>
      </c>
      <c r="AN47" s="116"/>
      <c r="AO47" s="116"/>
      <c r="AP47" s="114"/>
      <c r="AQ47" s="116"/>
      <c r="AR47" s="116" t="s">
        <v>126</v>
      </c>
      <c r="AS47" s="114" t="s">
        <v>126</v>
      </c>
      <c r="AT47" s="116" t="s">
        <v>126</v>
      </c>
      <c r="AU47" s="116" t="s">
        <v>126</v>
      </c>
      <c r="AV47" s="114" t="s">
        <v>126</v>
      </c>
      <c r="AW47" s="115"/>
      <c r="AX47" s="116" t="s">
        <v>126</v>
      </c>
      <c r="AY47" s="114" t="s">
        <v>126</v>
      </c>
      <c r="AZ47" s="115"/>
      <c r="BA47" s="119" t="s">
        <v>126</v>
      </c>
      <c r="BB47" s="114" t="s">
        <v>126</v>
      </c>
      <c r="BC47" s="115"/>
      <c r="BD47" s="116" t="s">
        <v>126</v>
      </c>
      <c r="BE47" s="114" t="s">
        <v>126</v>
      </c>
      <c r="BF47" s="115"/>
      <c r="BG47" s="119" t="s">
        <v>126</v>
      </c>
      <c r="BH47" s="114" t="s">
        <v>126</v>
      </c>
      <c r="BI47" s="115"/>
      <c r="BJ47" s="117" t="s">
        <v>126</v>
      </c>
      <c r="BK47" s="114" t="s">
        <v>126</v>
      </c>
      <c r="BL47" s="115"/>
      <c r="BM47" s="117" t="s">
        <v>126</v>
      </c>
      <c r="BN47" s="114" t="s">
        <v>126</v>
      </c>
      <c r="BO47" s="115"/>
      <c r="BP47" s="117" t="s">
        <v>126</v>
      </c>
      <c r="BQ47" s="114" t="s">
        <v>126</v>
      </c>
      <c r="BR47" s="115"/>
      <c r="BS47" s="117" t="s">
        <v>126</v>
      </c>
      <c r="BT47" s="114" t="s">
        <v>126</v>
      </c>
      <c r="BU47" s="115"/>
      <c r="BV47" s="117" t="s">
        <v>126</v>
      </c>
      <c r="BW47" s="114" t="s">
        <v>126</v>
      </c>
      <c r="BX47" s="115"/>
      <c r="BY47" s="117" t="s">
        <v>126</v>
      </c>
    </row>
    <row r="48" spans="1:77" s="35" customFormat="1" ht="70.349999999999994" customHeight="1" thickTop="1" thickBot="1" x14ac:dyDescent="0.35">
      <c r="A48" s="109">
        <v>14</v>
      </c>
      <c r="B48" s="110" t="s">
        <v>177</v>
      </c>
      <c r="C48" s="110" t="s">
        <v>178</v>
      </c>
      <c r="D48" s="109" t="s">
        <v>175</v>
      </c>
      <c r="E48" s="118" t="s">
        <v>137</v>
      </c>
      <c r="F48" s="112" t="s">
        <v>153</v>
      </c>
      <c r="G48" s="110" t="s">
        <v>179</v>
      </c>
      <c r="H48" s="110" t="s">
        <v>149</v>
      </c>
      <c r="I48" s="109" t="s">
        <v>149</v>
      </c>
      <c r="J48" s="109"/>
      <c r="K48" s="111"/>
      <c r="L48" s="111"/>
      <c r="M48" s="112" t="s">
        <v>154</v>
      </c>
      <c r="N48" s="112"/>
      <c r="O48" s="114" t="s">
        <v>126</v>
      </c>
      <c r="P48" s="110"/>
      <c r="Q48" s="119" t="s">
        <v>126</v>
      </c>
      <c r="R48" s="114" t="s">
        <v>126</v>
      </c>
      <c r="S48" s="116" t="s">
        <v>126</v>
      </c>
      <c r="T48" s="116" t="s">
        <v>126</v>
      </c>
      <c r="U48" s="114" t="s">
        <v>126</v>
      </c>
      <c r="V48" s="116" t="s">
        <v>126</v>
      </c>
      <c r="W48" s="116" t="s">
        <v>126</v>
      </c>
      <c r="X48" s="114" t="s">
        <v>126</v>
      </c>
      <c r="Y48" s="116" t="s">
        <v>126</v>
      </c>
      <c r="Z48" s="116" t="s">
        <v>126</v>
      </c>
      <c r="AA48" s="114" t="s">
        <v>126</v>
      </c>
      <c r="AB48" s="116" t="s">
        <v>126</v>
      </c>
      <c r="AC48" s="116" t="s">
        <v>126</v>
      </c>
      <c r="AD48" s="114" t="s">
        <v>126</v>
      </c>
      <c r="AE48" s="116" t="s">
        <v>126</v>
      </c>
      <c r="AF48" s="116" t="s">
        <v>126</v>
      </c>
      <c r="AG48" s="114" t="s">
        <v>126</v>
      </c>
      <c r="AH48" s="116" t="s">
        <v>126</v>
      </c>
      <c r="AI48" s="116" t="s">
        <v>126</v>
      </c>
      <c r="AJ48" s="114" t="s">
        <v>126</v>
      </c>
      <c r="AK48" s="116" t="s">
        <v>126</v>
      </c>
      <c r="AL48" s="116" t="s">
        <v>126</v>
      </c>
      <c r="AM48" s="114" t="s">
        <v>126</v>
      </c>
      <c r="AN48" s="116" t="s">
        <v>126</v>
      </c>
      <c r="AO48" s="116" t="s">
        <v>126</v>
      </c>
      <c r="AP48" s="114" t="s">
        <v>126</v>
      </c>
      <c r="AQ48" s="116" t="s">
        <v>126</v>
      </c>
      <c r="AR48" s="116" t="s">
        <v>126</v>
      </c>
      <c r="AS48" s="114" t="s">
        <v>126</v>
      </c>
      <c r="AT48" s="116" t="s">
        <v>126</v>
      </c>
      <c r="AU48" s="116" t="s">
        <v>126</v>
      </c>
      <c r="AV48" s="114" t="s">
        <v>126</v>
      </c>
      <c r="AW48" s="115"/>
      <c r="AX48" s="116" t="s">
        <v>126</v>
      </c>
      <c r="AY48" s="114" t="s">
        <v>126</v>
      </c>
      <c r="AZ48" s="115"/>
      <c r="BA48" s="119" t="s">
        <v>126</v>
      </c>
      <c r="BB48" s="114" t="s">
        <v>126</v>
      </c>
      <c r="BC48" s="115"/>
      <c r="BD48" s="116" t="s">
        <v>126</v>
      </c>
      <c r="BE48" s="114" t="s">
        <v>126</v>
      </c>
      <c r="BF48" s="115"/>
      <c r="BG48" s="119" t="s">
        <v>126</v>
      </c>
      <c r="BH48" s="114" t="s">
        <v>126</v>
      </c>
      <c r="BI48" s="115"/>
      <c r="BJ48" s="117" t="s">
        <v>126</v>
      </c>
      <c r="BK48" s="114" t="s">
        <v>126</v>
      </c>
      <c r="BL48" s="115"/>
      <c r="BM48" s="117" t="s">
        <v>126</v>
      </c>
      <c r="BN48" s="114" t="s">
        <v>126</v>
      </c>
      <c r="BO48" s="115"/>
      <c r="BP48" s="117" t="s">
        <v>126</v>
      </c>
      <c r="BQ48" s="114" t="s">
        <v>126</v>
      </c>
      <c r="BR48" s="115"/>
      <c r="BS48" s="117" t="s">
        <v>126</v>
      </c>
      <c r="BT48" s="114" t="s">
        <v>126</v>
      </c>
      <c r="BU48" s="115"/>
      <c r="BV48" s="117" t="s">
        <v>126</v>
      </c>
      <c r="BW48" s="114" t="s">
        <v>126</v>
      </c>
      <c r="BX48" s="115"/>
      <c r="BY48" s="117" t="s">
        <v>126</v>
      </c>
    </row>
    <row r="49" spans="1:77" s="35" customFormat="1" ht="230.25" customHeight="1" thickTop="1" x14ac:dyDescent="0.3">
      <c r="A49" s="154">
        <v>15</v>
      </c>
      <c r="B49" s="159" t="s">
        <v>180</v>
      </c>
      <c r="C49" s="110" t="s">
        <v>181</v>
      </c>
      <c r="D49" s="154" t="s">
        <v>182</v>
      </c>
      <c r="E49" s="153" t="s">
        <v>183</v>
      </c>
      <c r="F49" s="153" t="s">
        <v>184</v>
      </c>
      <c r="G49" s="162" t="s">
        <v>185</v>
      </c>
      <c r="H49" s="159" t="s">
        <v>149</v>
      </c>
      <c r="I49" s="154" t="s">
        <v>149</v>
      </c>
      <c r="J49" s="154"/>
      <c r="K49" s="155" t="s">
        <v>150</v>
      </c>
      <c r="L49" s="156" t="s">
        <v>140</v>
      </c>
      <c r="M49" s="159" t="s">
        <v>154</v>
      </c>
      <c r="N49" s="116" t="s">
        <v>126</v>
      </c>
      <c r="O49" s="114" t="s">
        <v>126</v>
      </c>
      <c r="P49" s="116" t="s">
        <v>126</v>
      </c>
      <c r="Q49" s="116" t="s">
        <v>126</v>
      </c>
      <c r="R49" s="114" t="s">
        <v>126</v>
      </c>
      <c r="S49" s="116" t="s">
        <v>126</v>
      </c>
      <c r="T49" s="116" t="s">
        <v>126</v>
      </c>
      <c r="U49" s="114" t="s">
        <v>126</v>
      </c>
      <c r="V49" s="116" t="s">
        <v>126</v>
      </c>
      <c r="W49" s="116" t="s">
        <v>126</v>
      </c>
      <c r="X49" s="114" t="s">
        <v>126</v>
      </c>
      <c r="Y49" s="116" t="s">
        <v>126</v>
      </c>
      <c r="Z49" s="116" t="s">
        <v>126</v>
      </c>
      <c r="AA49" s="114" t="s">
        <v>126</v>
      </c>
      <c r="AB49" s="116" t="s">
        <v>126</v>
      </c>
      <c r="AC49" s="116" t="s">
        <v>126</v>
      </c>
      <c r="AD49" s="114" t="s">
        <v>126</v>
      </c>
      <c r="AE49" s="116" t="s">
        <v>126</v>
      </c>
      <c r="AF49" s="116" t="s">
        <v>126</v>
      </c>
      <c r="AG49" s="114" t="s">
        <v>126</v>
      </c>
      <c r="AH49" s="116" t="s">
        <v>126</v>
      </c>
      <c r="AI49" s="116" t="s">
        <v>126</v>
      </c>
      <c r="AJ49" s="114" t="s">
        <v>126</v>
      </c>
      <c r="AK49" s="116" t="s">
        <v>126</v>
      </c>
      <c r="AL49" s="116" t="s">
        <v>126</v>
      </c>
      <c r="AM49" s="114" t="s">
        <v>126</v>
      </c>
      <c r="AN49" s="116" t="s">
        <v>126</v>
      </c>
      <c r="AO49" s="116" t="s">
        <v>126</v>
      </c>
      <c r="AP49" s="114" t="s">
        <v>126</v>
      </c>
      <c r="AQ49" s="116" t="s">
        <v>126</v>
      </c>
      <c r="AR49" s="116" t="s">
        <v>126</v>
      </c>
      <c r="AS49" s="114" t="s">
        <v>126</v>
      </c>
      <c r="AT49" s="116" t="s">
        <v>126</v>
      </c>
      <c r="AU49" s="116" t="s">
        <v>126</v>
      </c>
      <c r="AV49" s="114" t="s">
        <v>126</v>
      </c>
      <c r="AW49" s="116" t="s">
        <v>126</v>
      </c>
      <c r="AX49" s="116" t="s">
        <v>126</v>
      </c>
      <c r="AY49" s="114" t="s">
        <v>126</v>
      </c>
      <c r="AZ49" s="116" t="s">
        <v>126</v>
      </c>
      <c r="BA49" s="116" t="s">
        <v>126</v>
      </c>
      <c r="BB49" s="114" t="s">
        <v>126</v>
      </c>
      <c r="BC49" s="116" t="s">
        <v>126</v>
      </c>
      <c r="BD49" s="116" t="s">
        <v>126</v>
      </c>
      <c r="BE49" s="114" t="s">
        <v>126</v>
      </c>
      <c r="BF49" s="116" t="s">
        <v>126</v>
      </c>
      <c r="BG49" s="116" t="s">
        <v>126</v>
      </c>
      <c r="BH49" s="114" t="s">
        <v>126</v>
      </c>
      <c r="BI49" s="116" t="s">
        <v>126</v>
      </c>
      <c r="BJ49" s="117" t="s">
        <v>126</v>
      </c>
      <c r="BK49" s="114" t="s">
        <v>126</v>
      </c>
      <c r="BL49" s="116" t="s">
        <v>126</v>
      </c>
      <c r="BM49" s="117" t="s">
        <v>126</v>
      </c>
      <c r="BN49" s="114" t="s">
        <v>126</v>
      </c>
      <c r="BO49" s="116" t="s">
        <v>126</v>
      </c>
      <c r="BP49" s="117" t="s">
        <v>126</v>
      </c>
      <c r="BQ49" s="114" t="s">
        <v>126</v>
      </c>
      <c r="BR49" s="116" t="s">
        <v>126</v>
      </c>
      <c r="BS49" s="117" t="s">
        <v>126</v>
      </c>
      <c r="BT49" s="114" t="s">
        <v>126</v>
      </c>
      <c r="BU49" s="116" t="s">
        <v>126</v>
      </c>
      <c r="BV49" s="117" t="s">
        <v>126</v>
      </c>
      <c r="BW49" s="114" t="s">
        <v>126</v>
      </c>
      <c r="BX49" s="116" t="s">
        <v>126</v>
      </c>
      <c r="BY49" s="117" t="s">
        <v>126</v>
      </c>
    </row>
    <row r="50" spans="1:77" s="35" customFormat="1" ht="26.85" customHeight="1" x14ac:dyDescent="0.3">
      <c r="A50" s="146">
        <v>15</v>
      </c>
      <c r="B50" s="160" t="s">
        <v>186</v>
      </c>
      <c r="C50" s="74" t="s">
        <v>187</v>
      </c>
      <c r="D50" s="146" t="s">
        <v>182</v>
      </c>
      <c r="E50" s="163" t="s">
        <v>183</v>
      </c>
      <c r="F50" s="163" t="s">
        <v>184</v>
      </c>
      <c r="G50" s="164" t="s">
        <v>146</v>
      </c>
      <c r="H50" s="165" t="s">
        <v>149</v>
      </c>
      <c r="I50" s="146" t="str">
        <f>IF(I49="","",I49)</f>
        <v>Y</v>
      </c>
      <c r="J50" s="147" t="str">
        <f>IF(J49="","",J49)</f>
        <v/>
      </c>
      <c r="K50" s="146" t="str">
        <f>IF(K49="","",K49)</f>
        <v>Version 5.0</v>
      </c>
      <c r="L50" s="148" t="str">
        <f>IF(L49="","",L49)</f>
        <v>N</v>
      </c>
      <c r="M50" s="177" t="s">
        <v>154</v>
      </c>
      <c r="N50" s="211" t="s">
        <v>334</v>
      </c>
      <c r="O50" s="210">
        <v>11635</v>
      </c>
      <c r="P50" s="211">
        <v>4663</v>
      </c>
      <c r="Q50" s="74">
        <f t="shared" ref="Q50:Q59" si="0">(P50/O50)*100</f>
        <v>40.077352814782984</v>
      </c>
      <c r="R50" s="58" t="s">
        <v>126</v>
      </c>
      <c r="S50" s="55" t="s">
        <v>126</v>
      </c>
      <c r="T50" s="55" t="s">
        <v>126</v>
      </c>
      <c r="U50" s="58" t="s">
        <v>126</v>
      </c>
      <c r="V50" s="55" t="s">
        <v>126</v>
      </c>
      <c r="W50" s="55" t="s">
        <v>126</v>
      </c>
      <c r="X50" s="58" t="s">
        <v>126</v>
      </c>
      <c r="Y50" s="55" t="s">
        <v>126</v>
      </c>
      <c r="Z50" s="55" t="s">
        <v>126</v>
      </c>
      <c r="AA50" s="58" t="s">
        <v>126</v>
      </c>
      <c r="AB50" s="55" t="s">
        <v>126</v>
      </c>
      <c r="AC50" s="55" t="s">
        <v>126</v>
      </c>
      <c r="AD50" s="58" t="s">
        <v>126</v>
      </c>
      <c r="AE50" s="55" t="s">
        <v>126</v>
      </c>
      <c r="AF50" s="55" t="s">
        <v>126</v>
      </c>
      <c r="AG50" s="58" t="s">
        <v>126</v>
      </c>
      <c r="AH50" s="55" t="s">
        <v>126</v>
      </c>
      <c r="AI50" s="55" t="s">
        <v>126</v>
      </c>
      <c r="AJ50" s="58" t="s">
        <v>126</v>
      </c>
      <c r="AK50" s="55" t="s">
        <v>126</v>
      </c>
      <c r="AL50" s="55" t="s">
        <v>126</v>
      </c>
      <c r="AM50" s="58" t="s">
        <v>126</v>
      </c>
      <c r="AN50" s="55" t="s">
        <v>126</v>
      </c>
      <c r="AO50" s="55" t="s">
        <v>126</v>
      </c>
      <c r="AP50" s="58" t="s">
        <v>126</v>
      </c>
      <c r="AQ50" s="55" t="s">
        <v>126</v>
      </c>
      <c r="AR50" s="55" t="s">
        <v>126</v>
      </c>
      <c r="AS50" s="58" t="s">
        <v>126</v>
      </c>
      <c r="AT50" s="55" t="s">
        <v>126</v>
      </c>
      <c r="AU50" s="55" t="s">
        <v>126</v>
      </c>
      <c r="AV50" s="58" t="s">
        <v>126</v>
      </c>
      <c r="AW50" s="55" t="s">
        <v>126</v>
      </c>
      <c r="AX50" s="55" t="s">
        <v>126</v>
      </c>
      <c r="AY50" s="58" t="s">
        <v>126</v>
      </c>
      <c r="AZ50" s="55" t="s">
        <v>126</v>
      </c>
      <c r="BA50" s="55" t="s">
        <v>126</v>
      </c>
      <c r="BB50" s="58" t="s">
        <v>126</v>
      </c>
      <c r="BC50" s="55" t="s">
        <v>126</v>
      </c>
      <c r="BD50" s="55" t="s">
        <v>126</v>
      </c>
      <c r="BE50" s="58" t="s">
        <v>126</v>
      </c>
      <c r="BF50" s="55" t="s">
        <v>126</v>
      </c>
      <c r="BG50" s="55" t="s">
        <v>126</v>
      </c>
      <c r="BH50" s="58" t="s">
        <v>126</v>
      </c>
      <c r="BI50" s="55" t="s">
        <v>126</v>
      </c>
      <c r="BJ50" s="55" t="s">
        <v>126</v>
      </c>
      <c r="BK50" s="58" t="s">
        <v>126</v>
      </c>
      <c r="BL50" s="55" t="s">
        <v>126</v>
      </c>
      <c r="BM50" s="55" t="s">
        <v>126</v>
      </c>
      <c r="BN50" s="58" t="s">
        <v>126</v>
      </c>
      <c r="BO50" s="55" t="s">
        <v>126</v>
      </c>
      <c r="BP50" s="55" t="s">
        <v>126</v>
      </c>
      <c r="BQ50" s="58" t="s">
        <v>126</v>
      </c>
      <c r="BR50" s="55" t="s">
        <v>126</v>
      </c>
      <c r="BS50" s="55" t="s">
        <v>126</v>
      </c>
      <c r="BT50" s="58" t="s">
        <v>126</v>
      </c>
      <c r="BU50" s="55" t="s">
        <v>126</v>
      </c>
      <c r="BV50" s="55" t="s">
        <v>126</v>
      </c>
      <c r="BW50" s="58" t="s">
        <v>126</v>
      </c>
      <c r="BX50" s="55" t="s">
        <v>126</v>
      </c>
      <c r="BY50" s="55" t="s">
        <v>126</v>
      </c>
    </row>
    <row r="51" spans="1:77" s="35" customFormat="1" ht="28.5" customHeight="1" x14ac:dyDescent="0.3">
      <c r="A51" s="146">
        <v>15</v>
      </c>
      <c r="B51" s="160" t="s">
        <v>186</v>
      </c>
      <c r="C51" s="74" t="s">
        <v>188</v>
      </c>
      <c r="D51" s="146" t="s">
        <v>182</v>
      </c>
      <c r="E51" s="163" t="s">
        <v>183</v>
      </c>
      <c r="F51" s="163" t="s">
        <v>184</v>
      </c>
      <c r="G51" s="164" t="s">
        <v>146</v>
      </c>
      <c r="H51" s="165" t="s">
        <v>149</v>
      </c>
      <c r="I51" s="146" t="str">
        <f>IF(I49="","",I49)</f>
        <v>Y</v>
      </c>
      <c r="J51" s="147" t="str">
        <f>IF(J49="","",J49)</f>
        <v/>
      </c>
      <c r="K51" s="146" t="str">
        <f>IF(K49="","",K49)</f>
        <v>Version 5.0</v>
      </c>
      <c r="L51" s="148" t="str">
        <f>IF(L49="","",L49)</f>
        <v>N</v>
      </c>
      <c r="M51" s="177" t="s">
        <v>154</v>
      </c>
      <c r="N51" s="211" t="s">
        <v>334</v>
      </c>
      <c r="O51" s="210">
        <v>7986</v>
      </c>
      <c r="P51" s="211">
        <v>4390</v>
      </c>
      <c r="Q51" s="74">
        <f t="shared" si="0"/>
        <v>54.971199599298771</v>
      </c>
      <c r="R51" s="58" t="s">
        <v>126</v>
      </c>
      <c r="S51" s="55" t="s">
        <v>126</v>
      </c>
      <c r="T51" s="55" t="s">
        <v>126</v>
      </c>
      <c r="U51" s="58" t="s">
        <v>126</v>
      </c>
      <c r="V51" s="55" t="s">
        <v>126</v>
      </c>
      <c r="W51" s="55" t="s">
        <v>126</v>
      </c>
      <c r="X51" s="58" t="s">
        <v>126</v>
      </c>
      <c r="Y51" s="55" t="s">
        <v>126</v>
      </c>
      <c r="Z51" s="55" t="s">
        <v>126</v>
      </c>
      <c r="AA51" s="58" t="s">
        <v>126</v>
      </c>
      <c r="AB51" s="55" t="s">
        <v>126</v>
      </c>
      <c r="AC51" s="55" t="s">
        <v>126</v>
      </c>
      <c r="AD51" s="58" t="s">
        <v>126</v>
      </c>
      <c r="AE51" s="55" t="s">
        <v>126</v>
      </c>
      <c r="AF51" s="55" t="s">
        <v>126</v>
      </c>
      <c r="AG51" s="58" t="s">
        <v>126</v>
      </c>
      <c r="AH51" s="55" t="s">
        <v>126</v>
      </c>
      <c r="AI51" s="55" t="s">
        <v>126</v>
      </c>
      <c r="AJ51" s="58" t="s">
        <v>126</v>
      </c>
      <c r="AK51" s="55" t="s">
        <v>126</v>
      </c>
      <c r="AL51" s="55" t="s">
        <v>126</v>
      </c>
      <c r="AM51" s="58" t="s">
        <v>126</v>
      </c>
      <c r="AN51" s="55" t="s">
        <v>126</v>
      </c>
      <c r="AO51" s="55" t="s">
        <v>126</v>
      </c>
      <c r="AP51" s="58" t="s">
        <v>126</v>
      </c>
      <c r="AQ51" s="55" t="s">
        <v>126</v>
      </c>
      <c r="AR51" s="55" t="s">
        <v>126</v>
      </c>
      <c r="AS51" s="58" t="s">
        <v>126</v>
      </c>
      <c r="AT51" s="55" t="s">
        <v>126</v>
      </c>
      <c r="AU51" s="55" t="s">
        <v>126</v>
      </c>
      <c r="AV51" s="58" t="s">
        <v>126</v>
      </c>
      <c r="AW51" s="55" t="s">
        <v>126</v>
      </c>
      <c r="AX51" s="55" t="s">
        <v>126</v>
      </c>
      <c r="AY51" s="58" t="s">
        <v>126</v>
      </c>
      <c r="AZ51" s="55" t="s">
        <v>126</v>
      </c>
      <c r="BA51" s="55" t="s">
        <v>126</v>
      </c>
      <c r="BB51" s="58" t="s">
        <v>126</v>
      </c>
      <c r="BC51" s="55" t="s">
        <v>126</v>
      </c>
      <c r="BD51" s="55" t="s">
        <v>126</v>
      </c>
      <c r="BE51" s="58" t="s">
        <v>126</v>
      </c>
      <c r="BF51" s="55" t="s">
        <v>126</v>
      </c>
      <c r="BG51" s="55" t="s">
        <v>126</v>
      </c>
      <c r="BH51" s="58" t="s">
        <v>126</v>
      </c>
      <c r="BI51" s="55" t="s">
        <v>126</v>
      </c>
      <c r="BJ51" s="55" t="s">
        <v>126</v>
      </c>
      <c r="BK51" s="58" t="s">
        <v>126</v>
      </c>
      <c r="BL51" s="55" t="s">
        <v>126</v>
      </c>
      <c r="BM51" s="55" t="s">
        <v>126</v>
      </c>
      <c r="BN51" s="58" t="s">
        <v>126</v>
      </c>
      <c r="BO51" s="55" t="s">
        <v>126</v>
      </c>
      <c r="BP51" s="55" t="s">
        <v>126</v>
      </c>
      <c r="BQ51" s="58" t="s">
        <v>126</v>
      </c>
      <c r="BR51" s="55" t="s">
        <v>126</v>
      </c>
      <c r="BS51" s="55" t="s">
        <v>126</v>
      </c>
      <c r="BT51" s="58" t="s">
        <v>126</v>
      </c>
      <c r="BU51" s="55" t="s">
        <v>126</v>
      </c>
      <c r="BV51" s="55" t="s">
        <v>126</v>
      </c>
      <c r="BW51" s="58" t="s">
        <v>126</v>
      </c>
      <c r="BX51" s="55" t="s">
        <v>126</v>
      </c>
      <c r="BY51" s="55" t="s">
        <v>126</v>
      </c>
    </row>
    <row r="52" spans="1:77" s="35" customFormat="1" ht="30.6" customHeight="1" x14ac:dyDescent="0.3">
      <c r="A52" s="146">
        <v>15</v>
      </c>
      <c r="B52" s="160" t="s">
        <v>186</v>
      </c>
      <c r="C52" s="74" t="s">
        <v>189</v>
      </c>
      <c r="D52" s="146" t="s">
        <v>182</v>
      </c>
      <c r="E52" s="163" t="s">
        <v>183</v>
      </c>
      <c r="F52" s="163" t="s">
        <v>184</v>
      </c>
      <c r="G52" s="164" t="s">
        <v>146</v>
      </c>
      <c r="H52" s="165" t="s">
        <v>149</v>
      </c>
      <c r="I52" s="145" t="str">
        <f>IF(I49="","",I49)</f>
        <v>Y</v>
      </c>
      <c r="J52" s="147" t="str">
        <f>IF(J49="","",J49)</f>
        <v/>
      </c>
      <c r="K52" s="145" t="str">
        <f>IF(K49="","",K49)</f>
        <v>Version 5.0</v>
      </c>
      <c r="L52" s="148" t="str">
        <f>IF(L49="","",L49)</f>
        <v>N</v>
      </c>
      <c r="M52" s="177" t="s">
        <v>154</v>
      </c>
      <c r="N52" s="211" t="s">
        <v>334</v>
      </c>
      <c r="O52" s="210">
        <v>20952</v>
      </c>
      <c r="P52" s="211">
        <v>8111</v>
      </c>
      <c r="Q52" s="74">
        <f t="shared" si="0"/>
        <v>38.712294768995797</v>
      </c>
      <c r="R52" s="58" t="s">
        <v>126</v>
      </c>
      <c r="S52" s="55" t="s">
        <v>126</v>
      </c>
      <c r="T52" s="55" t="s">
        <v>126</v>
      </c>
      <c r="U52" s="58" t="s">
        <v>126</v>
      </c>
      <c r="V52" s="55" t="s">
        <v>126</v>
      </c>
      <c r="W52" s="55" t="s">
        <v>126</v>
      </c>
      <c r="X52" s="58" t="s">
        <v>126</v>
      </c>
      <c r="Y52" s="55" t="s">
        <v>126</v>
      </c>
      <c r="Z52" s="55" t="s">
        <v>126</v>
      </c>
      <c r="AA52" s="58" t="s">
        <v>126</v>
      </c>
      <c r="AB52" s="55" t="s">
        <v>126</v>
      </c>
      <c r="AC52" s="55" t="s">
        <v>126</v>
      </c>
      <c r="AD52" s="58" t="s">
        <v>126</v>
      </c>
      <c r="AE52" s="55" t="s">
        <v>126</v>
      </c>
      <c r="AF52" s="55" t="s">
        <v>126</v>
      </c>
      <c r="AG52" s="58" t="s">
        <v>126</v>
      </c>
      <c r="AH52" s="55" t="s">
        <v>126</v>
      </c>
      <c r="AI52" s="55" t="s">
        <v>126</v>
      </c>
      <c r="AJ52" s="58" t="s">
        <v>126</v>
      </c>
      <c r="AK52" s="55" t="s">
        <v>126</v>
      </c>
      <c r="AL52" s="55" t="s">
        <v>126</v>
      </c>
      <c r="AM52" s="58" t="s">
        <v>126</v>
      </c>
      <c r="AN52" s="55" t="s">
        <v>126</v>
      </c>
      <c r="AO52" s="55" t="s">
        <v>126</v>
      </c>
      <c r="AP52" s="58" t="s">
        <v>126</v>
      </c>
      <c r="AQ52" s="55" t="s">
        <v>126</v>
      </c>
      <c r="AR52" s="55" t="s">
        <v>126</v>
      </c>
      <c r="AS52" s="58" t="s">
        <v>126</v>
      </c>
      <c r="AT52" s="55" t="s">
        <v>126</v>
      </c>
      <c r="AU52" s="55" t="s">
        <v>126</v>
      </c>
      <c r="AV52" s="58" t="s">
        <v>126</v>
      </c>
      <c r="AW52" s="55" t="s">
        <v>126</v>
      </c>
      <c r="AX52" s="55" t="s">
        <v>126</v>
      </c>
      <c r="AY52" s="58" t="s">
        <v>126</v>
      </c>
      <c r="AZ52" s="55" t="s">
        <v>126</v>
      </c>
      <c r="BA52" s="55" t="s">
        <v>126</v>
      </c>
      <c r="BB52" s="58" t="s">
        <v>126</v>
      </c>
      <c r="BC52" s="55" t="s">
        <v>126</v>
      </c>
      <c r="BD52" s="55" t="s">
        <v>126</v>
      </c>
      <c r="BE52" s="58" t="s">
        <v>126</v>
      </c>
      <c r="BF52" s="55" t="s">
        <v>126</v>
      </c>
      <c r="BG52" s="55" t="s">
        <v>126</v>
      </c>
      <c r="BH52" s="58" t="s">
        <v>126</v>
      </c>
      <c r="BI52" s="55" t="s">
        <v>126</v>
      </c>
      <c r="BJ52" s="55" t="s">
        <v>126</v>
      </c>
      <c r="BK52" s="58" t="s">
        <v>126</v>
      </c>
      <c r="BL52" s="55" t="s">
        <v>126</v>
      </c>
      <c r="BM52" s="55" t="s">
        <v>126</v>
      </c>
      <c r="BN52" s="58" t="s">
        <v>126</v>
      </c>
      <c r="BO52" s="55" t="s">
        <v>126</v>
      </c>
      <c r="BP52" s="55" t="s">
        <v>126</v>
      </c>
      <c r="BQ52" s="58" t="s">
        <v>126</v>
      </c>
      <c r="BR52" s="55" t="s">
        <v>126</v>
      </c>
      <c r="BS52" s="55" t="s">
        <v>126</v>
      </c>
      <c r="BT52" s="58" t="s">
        <v>126</v>
      </c>
      <c r="BU52" s="55" t="s">
        <v>126</v>
      </c>
      <c r="BV52" s="55" t="s">
        <v>126</v>
      </c>
      <c r="BW52" s="58" t="s">
        <v>126</v>
      </c>
      <c r="BX52" s="55" t="s">
        <v>126</v>
      </c>
      <c r="BY52" s="55" t="s">
        <v>126</v>
      </c>
    </row>
    <row r="53" spans="1:77" s="35" customFormat="1" ht="30.6" customHeight="1" x14ac:dyDescent="0.3">
      <c r="A53" s="146">
        <v>15</v>
      </c>
      <c r="B53" s="160" t="s">
        <v>186</v>
      </c>
      <c r="C53" s="74" t="s">
        <v>190</v>
      </c>
      <c r="D53" s="146" t="s">
        <v>182</v>
      </c>
      <c r="E53" s="163" t="s">
        <v>183</v>
      </c>
      <c r="F53" s="163" t="s">
        <v>184</v>
      </c>
      <c r="G53" s="164" t="s">
        <v>146</v>
      </c>
      <c r="H53" s="165" t="s">
        <v>149</v>
      </c>
      <c r="I53" s="145" t="str">
        <f>IF(I49="","",I49)</f>
        <v>Y</v>
      </c>
      <c r="J53" s="147" t="str">
        <f>IF(J49="","",J49)</f>
        <v/>
      </c>
      <c r="K53" s="145" t="str">
        <f>IF(K49="","",K49)</f>
        <v>Version 5.0</v>
      </c>
      <c r="L53" s="148" t="str">
        <f>IF(L49="","",L49)</f>
        <v>N</v>
      </c>
      <c r="M53" s="177" t="s">
        <v>154</v>
      </c>
      <c r="N53" s="211" t="s">
        <v>334</v>
      </c>
      <c r="O53" s="210">
        <v>36352</v>
      </c>
      <c r="P53" s="211">
        <v>14956</v>
      </c>
      <c r="Q53" s="74">
        <f t="shared" si="0"/>
        <v>41.142165492957744</v>
      </c>
      <c r="R53" s="58" t="s">
        <v>126</v>
      </c>
      <c r="S53" s="55" t="s">
        <v>126</v>
      </c>
      <c r="T53" s="55" t="s">
        <v>126</v>
      </c>
      <c r="U53" s="58" t="s">
        <v>126</v>
      </c>
      <c r="V53" s="55" t="s">
        <v>126</v>
      </c>
      <c r="W53" s="55" t="s">
        <v>126</v>
      </c>
      <c r="X53" s="58" t="s">
        <v>126</v>
      </c>
      <c r="Y53" s="55" t="s">
        <v>126</v>
      </c>
      <c r="Z53" s="55" t="s">
        <v>126</v>
      </c>
      <c r="AA53" s="58" t="s">
        <v>126</v>
      </c>
      <c r="AB53" s="55" t="s">
        <v>126</v>
      </c>
      <c r="AC53" s="55" t="s">
        <v>126</v>
      </c>
      <c r="AD53" s="58" t="s">
        <v>126</v>
      </c>
      <c r="AE53" s="55" t="s">
        <v>126</v>
      </c>
      <c r="AF53" s="55" t="s">
        <v>126</v>
      </c>
      <c r="AG53" s="58" t="s">
        <v>126</v>
      </c>
      <c r="AH53" s="55" t="s">
        <v>126</v>
      </c>
      <c r="AI53" s="55" t="s">
        <v>126</v>
      </c>
      <c r="AJ53" s="58" t="s">
        <v>126</v>
      </c>
      <c r="AK53" s="55" t="s">
        <v>126</v>
      </c>
      <c r="AL53" s="55" t="s">
        <v>126</v>
      </c>
      <c r="AM53" s="58" t="s">
        <v>126</v>
      </c>
      <c r="AN53" s="55" t="s">
        <v>126</v>
      </c>
      <c r="AO53" s="55" t="s">
        <v>126</v>
      </c>
      <c r="AP53" s="58" t="s">
        <v>126</v>
      </c>
      <c r="AQ53" s="55" t="s">
        <v>126</v>
      </c>
      <c r="AR53" s="55" t="s">
        <v>126</v>
      </c>
      <c r="AS53" s="58" t="s">
        <v>126</v>
      </c>
      <c r="AT53" s="55" t="s">
        <v>126</v>
      </c>
      <c r="AU53" s="55" t="s">
        <v>126</v>
      </c>
      <c r="AV53" s="58" t="s">
        <v>126</v>
      </c>
      <c r="AW53" s="55" t="s">
        <v>126</v>
      </c>
      <c r="AX53" s="55" t="s">
        <v>126</v>
      </c>
      <c r="AY53" s="58" t="s">
        <v>126</v>
      </c>
      <c r="AZ53" s="55" t="s">
        <v>126</v>
      </c>
      <c r="BA53" s="55" t="s">
        <v>126</v>
      </c>
      <c r="BB53" s="58" t="s">
        <v>126</v>
      </c>
      <c r="BC53" s="55" t="s">
        <v>126</v>
      </c>
      <c r="BD53" s="55" t="s">
        <v>126</v>
      </c>
      <c r="BE53" s="58" t="s">
        <v>126</v>
      </c>
      <c r="BF53" s="55" t="s">
        <v>126</v>
      </c>
      <c r="BG53" s="55" t="s">
        <v>126</v>
      </c>
      <c r="BH53" s="58" t="s">
        <v>126</v>
      </c>
      <c r="BI53" s="55" t="s">
        <v>126</v>
      </c>
      <c r="BJ53" s="55" t="s">
        <v>126</v>
      </c>
      <c r="BK53" s="58" t="s">
        <v>126</v>
      </c>
      <c r="BL53" s="55" t="s">
        <v>126</v>
      </c>
      <c r="BM53" s="55" t="s">
        <v>126</v>
      </c>
      <c r="BN53" s="58" t="s">
        <v>126</v>
      </c>
      <c r="BO53" s="55" t="s">
        <v>126</v>
      </c>
      <c r="BP53" s="55" t="s">
        <v>126</v>
      </c>
      <c r="BQ53" s="58" t="s">
        <v>126</v>
      </c>
      <c r="BR53" s="55" t="s">
        <v>126</v>
      </c>
      <c r="BS53" s="55" t="s">
        <v>126</v>
      </c>
      <c r="BT53" s="58" t="s">
        <v>126</v>
      </c>
      <c r="BU53" s="55" t="s">
        <v>126</v>
      </c>
      <c r="BV53" s="55" t="s">
        <v>126</v>
      </c>
      <c r="BW53" s="58" t="s">
        <v>126</v>
      </c>
      <c r="BX53" s="55" t="s">
        <v>126</v>
      </c>
      <c r="BY53" s="55" t="s">
        <v>126</v>
      </c>
    </row>
    <row r="54" spans="1:77" s="35" customFormat="1" ht="30.6" customHeight="1" x14ac:dyDescent="0.3">
      <c r="A54" s="146">
        <v>15</v>
      </c>
      <c r="B54" s="160" t="s">
        <v>186</v>
      </c>
      <c r="C54" s="74" t="s">
        <v>191</v>
      </c>
      <c r="D54" s="146" t="s">
        <v>182</v>
      </c>
      <c r="E54" s="163" t="s">
        <v>183</v>
      </c>
      <c r="F54" s="163" t="s">
        <v>184</v>
      </c>
      <c r="G54" s="164" t="s">
        <v>146</v>
      </c>
      <c r="H54" s="165" t="s">
        <v>149</v>
      </c>
      <c r="I54" s="145" t="str">
        <f>IF(I49="","",I49)</f>
        <v>Y</v>
      </c>
      <c r="J54" s="147" t="str">
        <f>IF(J49="","",J49)</f>
        <v/>
      </c>
      <c r="K54" s="145" t="str">
        <f>IF(K49="","",K49)</f>
        <v>Version 5.0</v>
      </c>
      <c r="L54" s="157" t="str">
        <f>IF(L49="","",L49)</f>
        <v>N</v>
      </c>
      <c r="M54" s="177" t="s">
        <v>154</v>
      </c>
      <c r="N54" s="211" t="s">
        <v>334</v>
      </c>
      <c r="O54" s="210">
        <v>11635</v>
      </c>
      <c r="P54" s="211">
        <v>1320</v>
      </c>
      <c r="Q54" s="74">
        <f t="shared" si="0"/>
        <v>11.345079501504083</v>
      </c>
      <c r="R54" s="58" t="s">
        <v>126</v>
      </c>
      <c r="S54" s="55" t="s">
        <v>126</v>
      </c>
      <c r="T54" s="55" t="s">
        <v>126</v>
      </c>
      <c r="U54" s="58" t="s">
        <v>126</v>
      </c>
      <c r="V54" s="55" t="s">
        <v>126</v>
      </c>
      <c r="W54" s="55" t="s">
        <v>126</v>
      </c>
      <c r="X54" s="58" t="s">
        <v>126</v>
      </c>
      <c r="Y54" s="55" t="s">
        <v>126</v>
      </c>
      <c r="Z54" s="55" t="s">
        <v>126</v>
      </c>
      <c r="AA54" s="58" t="s">
        <v>126</v>
      </c>
      <c r="AB54" s="55" t="s">
        <v>126</v>
      </c>
      <c r="AC54" s="55" t="s">
        <v>126</v>
      </c>
      <c r="AD54" s="58" t="s">
        <v>126</v>
      </c>
      <c r="AE54" s="55" t="s">
        <v>126</v>
      </c>
      <c r="AF54" s="55" t="s">
        <v>126</v>
      </c>
      <c r="AG54" s="58" t="s">
        <v>126</v>
      </c>
      <c r="AH54" s="55" t="s">
        <v>126</v>
      </c>
      <c r="AI54" s="55" t="s">
        <v>126</v>
      </c>
      <c r="AJ54" s="58" t="s">
        <v>126</v>
      </c>
      <c r="AK54" s="55" t="s">
        <v>126</v>
      </c>
      <c r="AL54" s="55" t="s">
        <v>126</v>
      </c>
      <c r="AM54" s="58" t="s">
        <v>126</v>
      </c>
      <c r="AN54" s="55" t="s">
        <v>126</v>
      </c>
      <c r="AO54" s="55" t="s">
        <v>126</v>
      </c>
      <c r="AP54" s="58" t="s">
        <v>126</v>
      </c>
      <c r="AQ54" s="55" t="s">
        <v>126</v>
      </c>
      <c r="AR54" s="55" t="s">
        <v>126</v>
      </c>
      <c r="AS54" s="58" t="s">
        <v>126</v>
      </c>
      <c r="AT54" s="55" t="s">
        <v>126</v>
      </c>
      <c r="AU54" s="55" t="s">
        <v>126</v>
      </c>
      <c r="AV54" s="58" t="s">
        <v>126</v>
      </c>
      <c r="AW54" s="55" t="s">
        <v>126</v>
      </c>
      <c r="AX54" s="55" t="s">
        <v>126</v>
      </c>
      <c r="AY54" s="58" t="s">
        <v>126</v>
      </c>
      <c r="AZ54" s="55" t="s">
        <v>126</v>
      </c>
      <c r="BA54" s="55" t="s">
        <v>126</v>
      </c>
      <c r="BB54" s="58" t="s">
        <v>126</v>
      </c>
      <c r="BC54" s="55" t="s">
        <v>126</v>
      </c>
      <c r="BD54" s="55" t="s">
        <v>126</v>
      </c>
      <c r="BE54" s="58" t="s">
        <v>126</v>
      </c>
      <c r="BF54" s="55" t="s">
        <v>126</v>
      </c>
      <c r="BG54" s="55" t="s">
        <v>126</v>
      </c>
      <c r="BH54" s="58" t="s">
        <v>126</v>
      </c>
      <c r="BI54" s="55" t="s">
        <v>126</v>
      </c>
      <c r="BJ54" s="55" t="s">
        <v>126</v>
      </c>
      <c r="BK54" s="58" t="s">
        <v>126</v>
      </c>
      <c r="BL54" s="55" t="s">
        <v>126</v>
      </c>
      <c r="BM54" s="55" t="s">
        <v>126</v>
      </c>
      <c r="BN54" s="58" t="s">
        <v>126</v>
      </c>
      <c r="BO54" s="55" t="s">
        <v>126</v>
      </c>
      <c r="BP54" s="55" t="s">
        <v>126</v>
      </c>
      <c r="BQ54" s="58" t="s">
        <v>126</v>
      </c>
      <c r="BR54" s="55" t="s">
        <v>126</v>
      </c>
      <c r="BS54" s="55" t="s">
        <v>126</v>
      </c>
      <c r="BT54" s="58" t="s">
        <v>126</v>
      </c>
      <c r="BU54" s="55" t="s">
        <v>126</v>
      </c>
      <c r="BV54" s="55" t="s">
        <v>126</v>
      </c>
      <c r="BW54" s="58" t="s">
        <v>126</v>
      </c>
      <c r="BX54" s="55" t="s">
        <v>126</v>
      </c>
      <c r="BY54" s="55" t="s">
        <v>126</v>
      </c>
    </row>
    <row r="55" spans="1:77" s="35" customFormat="1" ht="34.5" customHeight="1" x14ac:dyDescent="0.3">
      <c r="A55" s="146">
        <v>15</v>
      </c>
      <c r="B55" s="160" t="s">
        <v>186</v>
      </c>
      <c r="C55" s="74" t="s">
        <v>192</v>
      </c>
      <c r="D55" s="146" t="s">
        <v>182</v>
      </c>
      <c r="E55" s="163" t="s">
        <v>183</v>
      </c>
      <c r="F55" s="163" t="s">
        <v>184</v>
      </c>
      <c r="G55" s="164" t="s">
        <v>146</v>
      </c>
      <c r="H55" s="165" t="s">
        <v>149</v>
      </c>
      <c r="I55" s="145" t="str">
        <f>IF(I49="","",I49)</f>
        <v>Y</v>
      </c>
      <c r="J55" s="147" t="str">
        <f>IF(J49="","",J49)</f>
        <v/>
      </c>
      <c r="K55" s="145" t="str">
        <f>IF(K49="","",K49)</f>
        <v>Version 5.0</v>
      </c>
      <c r="L55" s="157" t="str">
        <f>IF(L49="","",L49)</f>
        <v>N</v>
      </c>
      <c r="M55" s="177" t="s">
        <v>154</v>
      </c>
      <c r="N55" s="211" t="s">
        <v>334</v>
      </c>
      <c r="O55" s="210">
        <v>7986</v>
      </c>
      <c r="P55" s="211">
        <v>2314</v>
      </c>
      <c r="Q55" s="74">
        <f t="shared" si="0"/>
        <v>28.975707488104181</v>
      </c>
      <c r="R55" s="58" t="s">
        <v>126</v>
      </c>
      <c r="S55" s="55" t="s">
        <v>126</v>
      </c>
      <c r="T55" s="55" t="s">
        <v>126</v>
      </c>
      <c r="U55" s="58" t="s">
        <v>126</v>
      </c>
      <c r="V55" s="55" t="s">
        <v>126</v>
      </c>
      <c r="W55" s="55" t="s">
        <v>126</v>
      </c>
      <c r="X55" s="58" t="s">
        <v>126</v>
      </c>
      <c r="Y55" s="55" t="s">
        <v>126</v>
      </c>
      <c r="Z55" s="55" t="s">
        <v>126</v>
      </c>
      <c r="AA55" s="58" t="s">
        <v>126</v>
      </c>
      <c r="AB55" s="55" t="s">
        <v>126</v>
      </c>
      <c r="AC55" s="55" t="s">
        <v>126</v>
      </c>
      <c r="AD55" s="58" t="s">
        <v>126</v>
      </c>
      <c r="AE55" s="55" t="s">
        <v>126</v>
      </c>
      <c r="AF55" s="55" t="s">
        <v>126</v>
      </c>
      <c r="AG55" s="58" t="s">
        <v>126</v>
      </c>
      <c r="AH55" s="55" t="s">
        <v>126</v>
      </c>
      <c r="AI55" s="55" t="s">
        <v>126</v>
      </c>
      <c r="AJ55" s="58" t="s">
        <v>126</v>
      </c>
      <c r="AK55" s="55" t="s">
        <v>126</v>
      </c>
      <c r="AL55" s="55" t="s">
        <v>126</v>
      </c>
      <c r="AM55" s="58" t="s">
        <v>126</v>
      </c>
      <c r="AN55" s="55" t="s">
        <v>126</v>
      </c>
      <c r="AO55" s="55" t="s">
        <v>126</v>
      </c>
      <c r="AP55" s="58" t="s">
        <v>126</v>
      </c>
      <c r="AQ55" s="55" t="s">
        <v>126</v>
      </c>
      <c r="AR55" s="55" t="s">
        <v>126</v>
      </c>
      <c r="AS55" s="58" t="s">
        <v>126</v>
      </c>
      <c r="AT55" s="55" t="s">
        <v>126</v>
      </c>
      <c r="AU55" s="55" t="s">
        <v>126</v>
      </c>
      <c r="AV55" s="58" t="s">
        <v>126</v>
      </c>
      <c r="AW55" s="55" t="s">
        <v>126</v>
      </c>
      <c r="AX55" s="55" t="s">
        <v>126</v>
      </c>
      <c r="AY55" s="58" t="s">
        <v>126</v>
      </c>
      <c r="AZ55" s="55" t="s">
        <v>126</v>
      </c>
      <c r="BA55" s="55" t="s">
        <v>126</v>
      </c>
      <c r="BB55" s="58" t="s">
        <v>126</v>
      </c>
      <c r="BC55" s="55" t="s">
        <v>126</v>
      </c>
      <c r="BD55" s="55" t="s">
        <v>126</v>
      </c>
      <c r="BE55" s="58" t="s">
        <v>126</v>
      </c>
      <c r="BF55" s="55" t="s">
        <v>126</v>
      </c>
      <c r="BG55" s="55" t="s">
        <v>126</v>
      </c>
      <c r="BH55" s="58" t="s">
        <v>126</v>
      </c>
      <c r="BI55" s="55" t="s">
        <v>126</v>
      </c>
      <c r="BJ55" s="55" t="s">
        <v>126</v>
      </c>
      <c r="BK55" s="58" t="s">
        <v>126</v>
      </c>
      <c r="BL55" s="55" t="s">
        <v>126</v>
      </c>
      <c r="BM55" s="55" t="s">
        <v>126</v>
      </c>
      <c r="BN55" s="58" t="s">
        <v>126</v>
      </c>
      <c r="BO55" s="55" t="s">
        <v>126</v>
      </c>
      <c r="BP55" s="55" t="s">
        <v>126</v>
      </c>
      <c r="BQ55" s="58" t="s">
        <v>126</v>
      </c>
      <c r="BR55" s="55" t="s">
        <v>126</v>
      </c>
      <c r="BS55" s="55" t="s">
        <v>126</v>
      </c>
      <c r="BT55" s="58" t="s">
        <v>126</v>
      </c>
      <c r="BU55" s="55" t="s">
        <v>126</v>
      </c>
      <c r="BV55" s="55" t="s">
        <v>126</v>
      </c>
      <c r="BW55" s="58" t="s">
        <v>126</v>
      </c>
      <c r="BX55" s="55" t="s">
        <v>126</v>
      </c>
      <c r="BY55" s="55" t="s">
        <v>126</v>
      </c>
    </row>
    <row r="56" spans="1:77" s="35" customFormat="1" ht="34.5" customHeight="1" x14ac:dyDescent="0.3">
      <c r="A56" s="146">
        <v>15</v>
      </c>
      <c r="B56" s="160" t="s">
        <v>186</v>
      </c>
      <c r="C56" s="74" t="s">
        <v>193</v>
      </c>
      <c r="D56" s="146" t="s">
        <v>182</v>
      </c>
      <c r="E56" s="163" t="s">
        <v>183</v>
      </c>
      <c r="F56" s="163" t="s">
        <v>184</v>
      </c>
      <c r="G56" s="164" t="s">
        <v>146</v>
      </c>
      <c r="H56" s="165" t="s">
        <v>149</v>
      </c>
      <c r="I56" s="145" t="str">
        <f>IF(I49="","",I49)</f>
        <v>Y</v>
      </c>
      <c r="J56" s="147" t="str">
        <f>IF(J49="","",J49)</f>
        <v/>
      </c>
      <c r="K56" s="145" t="str">
        <f>IF(K49="","",K49)</f>
        <v>Version 5.0</v>
      </c>
      <c r="L56" s="157" t="str">
        <f>IF(L49="","",L49)</f>
        <v>N</v>
      </c>
      <c r="M56" s="177" t="s">
        <v>154</v>
      </c>
      <c r="N56" s="211" t="s">
        <v>334</v>
      </c>
      <c r="O56" s="210">
        <v>20952</v>
      </c>
      <c r="P56" s="211">
        <v>2101</v>
      </c>
      <c r="Q56" s="74">
        <f t="shared" si="0"/>
        <v>10.027682321496755</v>
      </c>
      <c r="R56" s="58" t="s">
        <v>126</v>
      </c>
      <c r="S56" s="55" t="s">
        <v>126</v>
      </c>
      <c r="T56" s="55" t="s">
        <v>126</v>
      </c>
      <c r="U56" s="58" t="s">
        <v>126</v>
      </c>
      <c r="V56" s="55" t="s">
        <v>126</v>
      </c>
      <c r="W56" s="55" t="s">
        <v>126</v>
      </c>
      <c r="X56" s="58" t="s">
        <v>126</v>
      </c>
      <c r="Y56" s="55" t="s">
        <v>126</v>
      </c>
      <c r="Z56" s="55" t="s">
        <v>126</v>
      </c>
      <c r="AA56" s="58" t="s">
        <v>126</v>
      </c>
      <c r="AB56" s="55" t="s">
        <v>126</v>
      </c>
      <c r="AC56" s="55" t="s">
        <v>126</v>
      </c>
      <c r="AD56" s="58" t="s">
        <v>126</v>
      </c>
      <c r="AE56" s="55" t="s">
        <v>126</v>
      </c>
      <c r="AF56" s="55" t="s">
        <v>126</v>
      </c>
      <c r="AG56" s="58" t="s">
        <v>126</v>
      </c>
      <c r="AH56" s="55" t="s">
        <v>126</v>
      </c>
      <c r="AI56" s="55" t="s">
        <v>126</v>
      </c>
      <c r="AJ56" s="58" t="s">
        <v>126</v>
      </c>
      <c r="AK56" s="55" t="s">
        <v>126</v>
      </c>
      <c r="AL56" s="55" t="s">
        <v>126</v>
      </c>
      <c r="AM56" s="58" t="s">
        <v>126</v>
      </c>
      <c r="AN56" s="55" t="s">
        <v>126</v>
      </c>
      <c r="AO56" s="55" t="s">
        <v>126</v>
      </c>
      <c r="AP56" s="58" t="s">
        <v>126</v>
      </c>
      <c r="AQ56" s="55" t="s">
        <v>126</v>
      </c>
      <c r="AR56" s="55" t="s">
        <v>126</v>
      </c>
      <c r="AS56" s="58" t="s">
        <v>126</v>
      </c>
      <c r="AT56" s="55" t="s">
        <v>126</v>
      </c>
      <c r="AU56" s="55" t="s">
        <v>126</v>
      </c>
      <c r="AV56" s="58" t="s">
        <v>126</v>
      </c>
      <c r="AW56" s="55" t="s">
        <v>126</v>
      </c>
      <c r="AX56" s="55" t="s">
        <v>126</v>
      </c>
      <c r="AY56" s="58" t="s">
        <v>126</v>
      </c>
      <c r="AZ56" s="55" t="s">
        <v>126</v>
      </c>
      <c r="BA56" s="55" t="s">
        <v>126</v>
      </c>
      <c r="BB56" s="58" t="s">
        <v>126</v>
      </c>
      <c r="BC56" s="55" t="s">
        <v>126</v>
      </c>
      <c r="BD56" s="55" t="s">
        <v>126</v>
      </c>
      <c r="BE56" s="58" t="s">
        <v>126</v>
      </c>
      <c r="BF56" s="55" t="s">
        <v>126</v>
      </c>
      <c r="BG56" s="55" t="s">
        <v>126</v>
      </c>
      <c r="BH56" s="58" t="s">
        <v>126</v>
      </c>
      <c r="BI56" s="55" t="s">
        <v>126</v>
      </c>
      <c r="BJ56" s="55" t="s">
        <v>126</v>
      </c>
      <c r="BK56" s="58" t="s">
        <v>126</v>
      </c>
      <c r="BL56" s="55" t="s">
        <v>126</v>
      </c>
      <c r="BM56" s="55" t="s">
        <v>126</v>
      </c>
      <c r="BN56" s="58" t="s">
        <v>126</v>
      </c>
      <c r="BO56" s="55" t="s">
        <v>126</v>
      </c>
      <c r="BP56" s="55" t="s">
        <v>126</v>
      </c>
      <c r="BQ56" s="58" t="s">
        <v>126</v>
      </c>
      <c r="BR56" s="55" t="s">
        <v>126</v>
      </c>
      <c r="BS56" s="55" t="s">
        <v>126</v>
      </c>
      <c r="BT56" s="58" t="s">
        <v>126</v>
      </c>
      <c r="BU56" s="55" t="s">
        <v>126</v>
      </c>
      <c r="BV56" s="55" t="s">
        <v>126</v>
      </c>
      <c r="BW56" s="58" t="s">
        <v>126</v>
      </c>
      <c r="BX56" s="55" t="s">
        <v>126</v>
      </c>
      <c r="BY56" s="55" t="s">
        <v>126</v>
      </c>
    </row>
    <row r="57" spans="1:77" s="35" customFormat="1" ht="32.25" customHeight="1" thickBot="1" x14ac:dyDescent="0.35">
      <c r="A57" s="150">
        <v>15</v>
      </c>
      <c r="B57" s="161" t="s">
        <v>186</v>
      </c>
      <c r="C57" s="74" t="s">
        <v>194</v>
      </c>
      <c r="D57" s="150" t="s">
        <v>182</v>
      </c>
      <c r="E57" s="166" t="s">
        <v>183</v>
      </c>
      <c r="F57" s="166" t="s">
        <v>184</v>
      </c>
      <c r="G57" s="167" t="s">
        <v>146</v>
      </c>
      <c r="H57" s="168" t="s">
        <v>149</v>
      </c>
      <c r="I57" s="149" t="str">
        <f>IF(I49="","",I49)</f>
        <v>Y</v>
      </c>
      <c r="J57" s="151" t="str">
        <f>IF(J49="","",J49)</f>
        <v/>
      </c>
      <c r="K57" s="149" t="str">
        <f>IF(K49="","",K49)</f>
        <v>Version 5.0</v>
      </c>
      <c r="L57" s="158" t="str">
        <f>IF(L49="","",L49)</f>
        <v>N</v>
      </c>
      <c r="M57" s="178" t="s">
        <v>154</v>
      </c>
      <c r="N57" s="211" t="s">
        <v>334</v>
      </c>
      <c r="O57" s="210">
        <v>36352</v>
      </c>
      <c r="P57" s="211">
        <v>5156</v>
      </c>
      <c r="Q57" s="74">
        <f t="shared" si="0"/>
        <v>14.183538732394366</v>
      </c>
      <c r="R57" s="58" t="s">
        <v>126</v>
      </c>
      <c r="S57" s="55" t="s">
        <v>126</v>
      </c>
      <c r="T57" s="55" t="s">
        <v>126</v>
      </c>
      <c r="U57" s="58" t="s">
        <v>126</v>
      </c>
      <c r="V57" s="55" t="s">
        <v>126</v>
      </c>
      <c r="W57" s="55" t="s">
        <v>126</v>
      </c>
      <c r="X57" s="58" t="s">
        <v>126</v>
      </c>
      <c r="Y57" s="55" t="s">
        <v>126</v>
      </c>
      <c r="Z57" s="55" t="s">
        <v>126</v>
      </c>
      <c r="AA57" s="58" t="s">
        <v>126</v>
      </c>
      <c r="AB57" s="55" t="s">
        <v>126</v>
      </c>
      <c r="AC57" s="55" t="s">
        <v>126</v>
      </c>
      <c r="AD57" s="58" t="s">
        <v>126</v>
      </c>
      <c r="AE57" s="55" t="s">
        <v>126</v>
      </c>
      <c r="AF57" s="55" t="s">
        <v>126</v>
      </c>
      <c r="AG57" s="58" t="s">
        <v>126</v>
      </c>
      <c r="AH57" s="55" t="s">
        <v>126</v>
      </c>
      <c r="AI57" s="55" t="s">
        <v>126</v>
      </c>
      <c r="AJ57" s="58" t="s">
        <v>126</v>
      </c>
      <c r="AK57" s="55" t="s">
        <v>126</v>
      </c>
      <c r="AL57" s="55" t="s">
        <v>126</v>
      </c>
      <c r="AM57" s="58" t="s">
        <v>126</v>
      </c>
      <c r="AN57" s="55" t="s">
        <v>126</v>
      </c>
      <c r="AO57" s="55" t="s">
        <v>126</v>
      </c>
      <c r="AP57" s="58" t="s">
        <v>126</v>
      </c>
      <c r="AQ57" s="55" t="s">
        <v>126</v>
      </c>
      <c r="AR57" s="55" t="s">
        <v>126</v>
      </c>
      <c r="AS57" s="58" t="s">
        <v>126</v>
      </c>
      <c r="AT57" s="55" t="s">
        <v>126</v>
      </c>
      <c r="AU57" s="55" t="s">
        <v>126</v>
      </c>
      <c r="AV57" s="58" t="s">
        <v>126</v>
      </c>
      <c r="AW57" s="55" t="s">
        <v>126</v>
      </c>
      <c r="AX57" s="55" t="s">
        <v>126</v>
      </c>
      <c r="AY57" s="58" t="s">
        <v>126</v>
      </c>
      <c r="AZ57" s="55" t="s">
        <v>126</v>
      </c>
      <c r="BA57" s="55" t="s">
        <v>126</v>
      </c>
      <c r="BB57" s="58" t="s">
        <v>126</v>
      </c>
      <c r="BC57" s="55" t="s">
        <v>126</v>
      </c>
      <c r="BD57" s="55" t="s">
        <v>126</v>
      </c>
      <c r="BE57" s="58" t="s">
        <v>126</v>
      </c>
      <c r="BF57" s="55" t="s">
        <v>126</v>
      </c>
      <c r="BG57" s="55" t="s">
        <v>126</v>
      </c>
      <c r="BH57" s="58" t="s">
        <v>126</v>
      </c>
      <c r="BI57" s="55" t="s">
        <v>126</v>
      </c>
      <c r="BJ57" s="55" t="s">
        <v>126</v>
      </c>
      <c r="BK57" s="58" t="s">
        <v>126</v>
      </c>
      <c r="BL57" s="55" t="s">
        <v>126</v>
      </c>
      <c r="BM57" s="55" t="s">
        <v>126</v>
      </c>
      <c r="BN57" s="58" t="s">
        <v>126</v>
      </c>
      <c r="BO57" s="55" t="s">
        <v>126</v>
      </c>
      <c r="BP57" s="55" t="s">
        <v>126</v>
      </c>
      <c r="BQ57" s="58" t="s">
        <v>126</v>
      </c>
      <c r="BR57" s="55" t="s">
        <v>126</v>
      </c>
      <c r="BS57" s="55" t="s">
        <v>126</v>
      </c>
      <c r="BT57" s="58" t="s">
        <v>126</v>
      </c>
      <c r="BU57" s="55" t="s">
        <v>126</v>
      </c>
      <c r="BV57" s="55" t="s">
        <v>126</v>
      </c>
      <c r="BW57" s="58" t="s">
        <v>126</v>
      </c>
      <c r="BX57" s="55" t="s">
        <v>126</v>
      </c>
      <c r="BY57" s="55" t="s">
        <v>126</v>
      </c>
    </row>
    <row r="58" spans="1:77" s="35" customFormat="1" ht="100.5" customHeight="1" thickTop="1" x14ac:dyDescent="0.3">
      <c r="A58" s="109">
        <v>16</v>
      </c>
      <c r="B58" s="110" t="s">
        <v>195</v>
      </c>
      <c r="C58" s="110" t="s">
        <v>196</v>
      </c>
      <c r="D58" s="109" t="s">
        <v>182</v>
      </c>
      <c r="E58" s="110" t="s">
        <v>183</v>
      </c>
      <c r="F58" s="110" t="s">
        <v>184</v>
      </c>
      <c r="G58" s="110" t="s">
        <v>139</v>
      </c>
      <c r="H58" s="153" t="s">
        <v>140</v>
      </c>
      <c r="I58" s="154" t="s">
        <v>140</v>
      </c>
      <c r="J58" s="154"/>
      <c r="K58" s="155"/>
      <c r="L58" s="156"/>
      <c r="M58" s="159" t="s">
        <v>154</v>
      </c>
      <c r="N58" s="111"/>
      <c r="O58" s="120"/>
      <c r="P58" s="115"/>
      <c r="Q58" s="110" t="e">
        <f t="shared" si="0"/>
        <v>#DIV/0!</v>
      </c>
      <c r="R58" s="114" t="s">
        <v>126</v>
      </c>
      <c r="S58" s="116" t="s">
        <v>126</v>
      </c>
      <c r="T58" s="116" t="s">
        <v>126</v>
      </c>
      <c r="U58" s="114" t="s">
        <v>126</v>
      </c>
      <c r="V58" s="116" t="s">
        <v>126</v>
      </c>
      <c r="W58" s="116" t="s">
        <v>126</v>
      </c>
      <c r="X58" s="114" t="s">
        <v>126</v>
      </c>
      <c r="Y58" s="116" t="s">
        <v>126</v>
      </c>
      <c r="Z58" s="116" t="s">
        <v>126</v>
      </c>
      <c r="AA58" s="114" t="s">
        <v>126</v>
      </c>
      <c r="AB58" s="116" t="s">
        <v>126</v>
      </c>
      <c r="AC58" s="116" t="s">
        <v>126</v>
      </c>
      <c r="AD58" s="114" t="s">
        <v>126</v>
      </c>
      <c r="AE58" s="116" t="s">
        <v>126</v>
      </c>
      <c r="AF58" s="116" t="s">
        <v>126</v>
      </c>
      <c r="AG58" s="114" t="s">
        <v>126</v>
      </c>
      <c r="AH58" s="116" t="s">
        <v>126</v>
      </c>
      <c r="AI58" s="116" t="s">
        <v>126</v>
      </c>
      <c r="AJ58" s="114" t="s">
        <v>126</v>
      </c>
      <c r="AK58" s="116" t="s">
        <v>126</v>
      </c>
      <c r="AL58" s="116" t="s">
        <v>126</v>
      </c>
      <c r="AM58" s="114" t="s">
        <v>126</v>
      </c>
      <c r="AN58" s="116" t="s">
        <v>126</v>
      </c>
      <c r="AO58" s="116" t="s">
        <v>126</v>
      </c>
      <c r="AP58" s="114" t="s">
        <v>126</v>
      </c>
      <c r="AQ58" s="116" t="s">
        <v>126</v>
      </c>
      <c r="AR58" s="116" t="s">
        <v>126</v>
      </c>
      <c r="AS58" s="114" t="s">
        <v>126</v>
      </c>
      <c r="AT58" s="116" t="s">
        <v>126</v>
      </c>
      <c r="AU58" s="116" t="s">
        <v>126</v>
      </c>
      <c r="AV58" s="114" t="s">
        <v>126</v>
      </c>
      <c r="AW58" s="116" t="s">
        <v>126</v>
      </c>
      <c r="AX58" s="116" t="s">
        <v>126</v>
      </c>
      <c r="AY58" s="114" t="s">
        <v>126</v>
      </c>
      <c r="AZ58" s="116" t="s">
        <v>126</v>
      </c>
      <c r="BA58" s="116" t="s">
        <v>126</v>
      </c>
      <c r="BB58" s="114" t="s">
        <v>126</v>
      </c>
      <c r="BC58" s="116" t="s">
        <v>126</v>
      </c>
      <c r="BD58" s="116" t="s">
        <v>126</v>
      </c>
      <c r="BE58" s="114" t="s">
        <v>126</v>
      </c>
      <c r="BF58" s="116" t="s">
        <v>126</v>
      </c>
      <c r="BG58" s="116" t="s">
        <v>126</v>
      </c>
      <c r="BH58" s="114" t="s">
        <v>126</v>
      </c>
      <c r="BI58" s="116" t="s">
        <v>126</v>
      </c>
      <c r="BJ58" s="117" t="s">
        <v>126</v>
      </c>
      <c r="BK58" s="114" t="s">
        <v>126</v>
      </c>
      <c r="BL58" s="116" t="s">
        <v>126</v>
      </c>
      <c r="BM58" s="117" t="s">
        <v>126</v>
      </c>
      <c r="BN58" s="114" t="s">
        <v>126</v>
      </c>
      <c r="BO58" s="116" t="s">
        <v>126</v>
      </c>
      <c r="BP58" s="117" t="s">
        <v>126</v>
      </c>
      <c r="BQ58" s="114" t="s">
        <v>126</v>
      </c>
      <c r="BR58" s="116" t="s">
        <v>126</v>
      </c>
      <c r="BS58" s="117" t="s">
        <v>126</v>
      </c>
      <c r="BT58" s="114" t="s">
        <v>126</v>
      </c>
      <c r="BU58" s="116" t="s">
        <v>126</v>
      </c>
      <c r="BV58" s="117" t="s">
        <v>126</v>
      </c>
      <c r="BW58" s="114" t="s">
        <v>126</v>
      </c>
      <c r="BX58" s="116" t="s">
        <v>126</v>
      </c>
      <c r="BY58" s="117" t="s">
        <v>126</v>
      </c>
    </row>
    <row r="59" spans="1:77" s="35" customFormat="1" ht="42" customHeight="1" thickBot="1" x14ac:dyDescent="0.35">
      <c r="A59" s="78">
        <v>16</v>
      </c>
      <c r="B59" s="79" t="s">
        <v>195</v>
      </c>
      <c r="C59" s="74" t="s">
        <v>197</v>
      </c>
      <c r="D59" s="78" t="s">
        <v>182</v>
      </c>
      <c r="E59" s="79" t="s">
        <v>183</v>
      </c>
      <c r="F59" s="79" t="s">
        <v>184</v>
      </c>
      <c r="G59" s="79" t="s">
        <v>139</v>
      </c>
      <c r="H59" s="150" t="s">
        <v>140</v>
      </c>
      <c r="I59" s="150" t="str">
        <f>IF(I58="","",I58)</f>
        <v>N</v>
      </c>
      <c r="J59" s="150" t="str">
        <f>IF(J58="","",J58)</f>
        <v/>
      </c>
      <c r="K59" s="150" t="str">
        <f>IF(K58="","",K58)</f>
        <v/>
      </c>
      <c r="L59" s="152" t="str">
        <f>IF(L58="","",L58)</f>
        <v/>
      </c>
      <c r="M59" s="179" t="s">
        <v>154</v>
      </c>
      <c r="N59" s="80"/>
      <c r="O59" s="81"/>
      <c r="P59" s="77"/>
      <c r="Q59" s="74" t="e">
        <f t="shared" si="0"/>
        <v>#DIV/0!</v>
      </c>
      <c r="R59" s="58" t="s">
        <v>126</v>
      </c>
      <c r="S59" s="55" t="s">
        <v>126</v>
      </c>
      <c r="T59" s="55" t="s">
        <v>126</v>
      </c>
      <c r="U59" s="58" t="s">
        <v>126</v>
      </c>
      <c r="V59" s="55" t="s">
        <v>126</v>
      </c>
      <c r="W59" s="55" t="s">
        <v>126</v>
      </c>
      <c r="X59" s="58" t="s">
        <v>126</v>
      </c>
      <c r="Y59" s="55" t="s">
        <v>126</v>
      </c>
      <c r="Z59" s="55" t="s">
        <v>126</v>
      </c>
      <c r="AA59" s="58" t="s">
        <v>126</v>
      </c>
      <c r="AB59" s="55" t="s">
        <v>126</v>
      </c>
      <c r="AC59" s="55" t="s">
        <v>126</v>
      </c>
      <c r="AD59" s="58" t="s">
        <v>126</v>
      </c>
      <c r="AE59" s="55" t="s">
        <v>126</v>
      </c>
      <c r="AF59" s="55" t="s">
        <v>126</v>
      </c>
      <c r="AG59" s="58" t="s">
        <v>126</v>
      </c>
      <c r="AH59" s="55" t="s">
        <v>126</v>
      </c>
      <c r="AI59" s="55" t="s">
        <v>126</v>
      </c>
      <c r="AJ59" s="58" t="s">
        <v>126</v>
      </c>
      <c r="AK59" s="55" t="s">
        <v>126</v>
      </c>
      <c r="AL59" s="55" t="s">
        <v>126</v>
      </c>
      <c r="AM59" s="58" t="s">
        <v>126</v>
      </c>
      <c r="AN59" s="55" t="s">
        <v>126</v>
      </c>
      <c r="AO59" s="55" t="s">
        <v>126</v>
      </c>
      <c r="AP59" s="58" t="s">
        <v>126</v>
      </c>
      <c r="AQ59" s="55" t="s">
        <v>126</v>
      </c>
      <c r="AR59" s="55" t="s">
        <v>126</v>
      </c>
      <c r="AS59" s="58" t="s">
        <v>126</v>
      </c>
      <c r="AT59" s="55" t="s">
        <v>126</v>
      </c>
      <c r="AU59" s="55" t="s">
        <v>126</v>
      </c>
      <c r="AV59" s="58" t="s">
        <v>126</v>
      </c>
      <c r="AW59" s="55" t="s">
        <v>126</v>
      </c>
      <c r="AX59" s="55" t="s">
        <v>126</v>
      </c>
      <c r="AY59" s="58" t="s">
        <v>126</v>
      </c>
      <c r="AZ59" s="55" t="s">
        <v>126</v>
      </c>
      <c r="BA59" s="55" t="s">
        <v>126</v>
      </c>
      <c r="BB59" s="58" t="s">
        <v>126</v>
      </c>
      <c r="BC59" s="55" t="s">
        <v>126</v>
      </c>
      <c r="BD59" s="55" t="s">
        <v>126</v>
      </c>
      <c r="BE59" s="58" t="s">
        <v>126</v>
      </c>
      <c r="BF59" s="55" t="s">
        <v>126</v>
      </c>
      <c r="BG59" s="55" t="s">
        <v>126</v>
      </c>
      <c r="BH59" s="58" t="s">
        <v>126</v>
      </c>
      <c r="BI59" s="55" t="s">
        <v>126</v>
      </c>
      <c r="BJ59" s="55" t="s">
        <v>126</v>
      </c>
      <c r="BK59" s="58" t="s">
        <v>126</v>
      </c>
      <c r="BL59" s="55" t="s">
        <v>126</v>
      </c>
      <c r="BM59" s="55" t="s">
        <v>126</v>
      </c>
      <c r="BN59" s="58" t="s">
        <v>126</v>
      </c>
      <c r="BO59" s="55" t="s">
        <v>126</v>
      </c>
      <c r="BP59" s="55" t="s">
        <v>126</v>
      </c>
      <c r="BQ59" s="58" t="s">
        <v>126</v>
      </c>
      <c r="BR59" s="55" t="s">
        <v>126</v>
      </c>
      <c r="BS59" s="55" t="s">
        <v>126</v>
      </c>
      <c r="BT59" s="58" t="s">
        <v>126</v>
      </c>
      <c r="BU59" s="55" t="s">
        <v>126</v>
      </c>
      <c r="BV59" s="55" t="s">
        <v>126</v>
      </c>
      <c r="BW59" s="58" t="s">
        <v>126</v>
      </c>
      <c r="BX59" s="55" t="s">
        <v>126</v>
      </c>
      <c r="BY59" s="55" t="s">
        <v>126</v>
      </c>
    </row>
    <row r="60" spans="1:77" s="35" customFormat="1" ht="117" customHeight="1" thickTop="1" x14ac:dyDescent="0.3">
      <c r="A60" s="171" t="s">
        <v>198</v>
      </c>
      <c r="B60" s="172" t="s">
        <v>199</v>
      </c>
      <c r="C60" s="112" t="s">
        <v>200</v>
      </c>
      <c r="D60" s="171" t="s">
        <v>182</v>
      </c>
      <c r="E60" s="153" t="s">
        <v>183</v>
      </c>
      <c r="F60" s="153" t="s">
        <v>184</v>
      </c>
      <c r="G60" s="169" t="s">
        <v>146</v>
      </c>
      <c r="H60" s="153" t="s">
        <v>149</v>
      </c>
      <c r="I60" s="154" t="s">
        <v>149</v>
      </c>
      <c r="J60" s="154"/>
      <c r="K60" s="155" t="s">
        <v>150</v>
      </c>
      <c r="L60" s="156" t="s">
        <v>140</v>
      </c>
      <c r="M60" s="159" t="s">
        <v>154</v>
      </c>
      <c r="N60" s="116" t="s">
        <v>126</v>
      </c>
      <c r="O60" s="114" t="s">
        <v>126</v>
      </c>
      <c r="P60" s="116" t="s">
        <v>126</v>
      </c>
      <c r="Q60" s="116" t="s">
        <v>126</v>
      </c>
      <c r="R60" s="114" t="s">
        <v>126</v>
      </c>
      <c r="S60" s="116" t="s">
        <v>126</v>
      </c>
      <c r="T60" s="116" t="s">
        <v>126</v>
      </c>
      <c r="U60" s="114" t="s">
        <v>126</v>
      </c>
      <c r="V60" s="116" t="s">
        <v>126</v>
      </c>
      <c r="W60" s="116" t="s">
        <v>126</v>
      </c>
      <c r="X60" s="114" t="s">
        <v>126</v>
      </c>
      <c r="Y60" s="116" t="s">
        <v>126</v>
      </c>
      <c r="Z60" s="116" t="s">
        <v>126</v>
      </c>
      <c r="AA60" s="114" t="s">
        <v>126</v>
      </c>
      <c r="AB60" s="116" t="s">
        <v>126</v>
      </c>
      <c r="AC60" s="116" t="s">
        <v>126</v>
      </c>
      <c r="AD60" s="114" t="s">
        <v>126</v>
      </c>
      <c r="AE60" s="116" t="s">
        <v>126</v>
      </c>
      <c r="AF60" s="116" t="s">
        <v>126</v>
      </c>
      <c r="AG60" s="114" t="s">
        <v>126</v>
      </c>
      <c r="AH60" s="116" t="s">
        <v>126</v>
      </c>
      <c r="AI60" s="116" t="s">
        <v>126</v>
      </c>
      <c r="AJ60" s="114" t="s">
        <v>126</v>
      </c>
      <c r="AK60" s="116" t="s">
        <v>126</v>
      </c>
      <c r="AL60" s="116" t="s">
        <v>126</v>
      </c>
      <c r="AM60" s="114" t="s">
        <v>126</v>
      </c>
      <c r="AN60" s="116" t="s">
        <v>126</v>
      </c>
      <c r="AO60" s="116" t="s">
        <v>126</v>
      </c>
      <c r="AP60" s="114" t="s">
        <v>126</v>
      </c>
      <c r="AQ60" s="116" t="s">
        <v>126</v>
      </c>
      <c r="AR60" s="116" t="s">
        <v>126</v>
      </c>
      <c r="AS60" s="114" t="s">
        <v>126</v>
      </c>
      <c r="AT60" s="116" t="s">
        <v>126</v>
      </c>
      <c r="AU60" s="116" t="s">
        <v>126</v>
      </c>
      <c r="AV60" s="114" t="s">
        <v>126</v>
      </c>
      <c r="AW60" s="116" t="s">
        <v>126</v>
      </c>
      <c r="AX60" s="116" t="s">
        <v>126</v>
      </c>
      <c r="AY60" s="114" t="s">
        <v>126</v>
      </c>
      <c r="AZ60" s="116" t="s">
        <v>126</v>
      </c>
      <c r="BA60" s="116" t="s">
        <v>126</v>
      </c>
      <c r="BB60" s="114" t="s">
        <v>126</v>
      </c>
      <c r="BC60" s="116" t="s">
        <v>126</v>
      </c>
      <c r="BD60" s="116" t="s">
        <v>126</v>
      </c>
      <c r="BE60" s="114" t="s">
        <v>126</v>
      </c>
      <c r="BF60" s="116" t="s">
        <v>126</v>
      </c>
      <c r="BG60" s="116" t="s">
        <v>126</v>
      </c>
      <c r="BH60" s="114" t="s">
        <v>126</v>
      </c>
      <c r="BI60" s="116" t="s">
        <v>126</v>
      </c>
      <c r="BJ60" s="117" t="s">
        <v>126</v>
      </c>
      <c r="BK60" s="114" t="s">
        <v>126</v>
      </c>
      <c r="BL60" s="116" t="s">
        <v>126</v>
      </c>
      <c r="BM60" s="117" t="s">
        <v>126</v>
      </c>
      <c r="BN60" s="114" t="s">
        <v>126</v>
      </c>
      <c r="BO60" s="116" t="s">
        <v>126</v>
      </c>
      <c r="BP60" s="117" t="s">
        <v>126</v>
      </c>
      <c r="BQ60" s="114" t="s">
        <v>126</v>
      </c>
      <c r="BR60" s="116" t="s">
        <v>126</v>
      </c>
      <c r="BS60" s="117" t="s">
        <v>126</v>
      </c>
      <c r="BT60" s="114" t="s">
        <v>126</v>
      </c>
      <c r="BU60" s="116" t="s">
        <v>126</v>
      </c>
      <c r="BV60" s="117" t="s">
        <v>126</v>
      </c>
      <c r="BW60" s="114" t="s">
        <v>126</v>
      </c>
      <c r="BX60" s="116" t="s">
        <v>126</v>
      </c>
      <c r="BY60" s="117" t="s">
        <v>126</v>
      </c>
    </row>
    <row r="61" spans="1:77" s="35" customFormat="1" ht="33" customHeight="1" x14ac:dyDescent="0.3">
      <c r="A61" s="173" t="s">
        <v>198</v>
      </c>
      <c r="B61" s="174" t="s">
        <v>201</v>
      </c>
      <c r="C61" s="75" t="s">
        <v>202</v>
      </c>
      <c r="D61" s="173" t="s">
        <v>182</v>
      </c>
      <c r="E61" s="163" t="s">
        <v>183</v>
      </c>
      <c r="F61" s="163" t="s">
        <v>184</v>
      </c>
      <c r="G61" s="148" t="s">
        <v>146</v>
      </c>
      <c r="H61" s="147" t="s">
        <v>149</v>
      </c>
      <c r="I61" s="146" t="str">
        <f>IF(I60="","",I60)</f>
        <v>Y</v>
      </c>
      <c r="J61" s="147" t="str">
        <f>IF(J60="","",J60)</f>
        <v/>
      </c>
      <c r="K61" s="146" t="str">
        <f>IF(K60="","",K60)</f>
        <v>Version 5.0</v>
      </c>
      <c r="L61" s="148" t="str">
        <f>IF(L60="","",L60)</f>
        <v>N</v>
      </c>
      <c r="M61" s="177" t="s">
        <v>154</v>
      </c>
      <c r="N61" s="211" t="s">
        <v>334</v>
      </c>
      <c r="O61" s="213">
        <v>8912</v>
      </c>
      <c r="P61" s="212">
        <v>1782</v>
      </c>
      <c r="Q61" s="74">
        <f>(P61/O61)*100</f>
        <v>19.995511669658885</v>
      </c>
      <c r="R61" s="58" t="s">
        <v>126</v>
      </c>
      <c r="S61" s="55" t="s">
        <v>126</v>
      </c>
      <c r="T61" s="55" t="s">
        <v>126</v>
      </c>
      <c r="U61" s="58" t="s">
        <v>126</v>
      </c>
      <c r="V61" s="55" t="s">
        <v>126</v>
      </c>
      <c r="W61" s="55" t="s">
        <v>126</v>
      </c>
      <c r="X61" s="58" t="s">
        <v>126</v>
      </c>
      <c r="Y61" s="55" t="s">
        <v>126</v>
      </c>
      <c r="Z61" s="55" t="s">
        <v>126</v>
      </c>
      <c r="AA61" s="58" t="s">
        <v>126</v>
      </c>
      <c r="AB61" s="55" t="s">
        <v>126</v>
      </c>
      <c r="AC61" s="55" t="s">
        <v>126</v>
      </c>
      <c r="AD61" s="58" t="s">
        <v>126</v>
      </c>
      <c r="AE61" s="55" t="s">
        <v>126</v>
      </c>
      <c r="AF61" s="55" t="s">
        <v>126</v>
      </c>
      <c r="AG61" s="58" t="s">
        <v>126</v>
      </c>
      <c r="AH61" s="55" t="s">
        <v>126</v>
      </c>
      <c r="AI61" s="55" t="s">
        <v>126</v>
      </c>
      <c r="AJ61" s="58" t="s">
        <v>126</v>
      </c>
      <c r="AK61" s="55" t="s">
        <v>126</v>
      </c>
      <c r="AL61" s="55" t="s">
        <v>126</v>
      </c>
      <c r="AM61" s="58" t="s">
        <v>126</v>
      </c>
      <c r="AN61" s="55" t="s">
        <v>126</v>
      </c>
      <c r="AO61" s="55" t="s">
        <v>126</v>
      </c>
      <c r="AP61" s="58" t="s">
        <v>126</v>
      </c>
      <c r="AQ61" s="55" t="s">
        <v>126</v>
      </c>
      <c r="AR61" s="55" t="s">
        <v>126</v>
      </c>
      <c r="AS61" s="58" t="s">
        <v>126</v>
      </c>
      <c r="AT61" s="55" t="s">
        <v>126</v>
      </c>
      <c r="AU61" s="55" t="s">
        <v>126</v>
      </c>
      <c r="AV61" s="58" t="s">
        <v>126</v>
      </c>
      <c r="AW61" s="55" t="s">
        <v>126</v>
      </c>
      <c r="AX61" s="55" t="s">
        <v>126</v>
      </c>
      <c r="AY61" s="58" t="s">
        <v>126</v>
      </c>
      <c r="AZ61" s="55" t="s">
        <v>126</v>
      </c>
      <c r="BA61" s="55" t="s">
        <v>126</v>
      </c>
      <c r="BB61" s="58" t="s">
        <v>126</v>
      </c>
      <c r="BC61" s="55" t="s">
        <v>126</v>
      </c>
      <c r="BD61" s="55" t="s">
        <v>126</v>
      </c>
      <c r="BE61" s="58" t="s">
        <v>126</v>
      </c>
      <c r="BF61" s="55" t="s">
        <v>126</v>
      </c>
      <c r="BG61" s="55" t="s">
        <v>126</v>
      </c>
      <c r="BH61" s="58" t="s">
        <v>126</v>
      </c>
      <c r="BI61" s="55" t="s">
        <v>126</v>
      </c>
      <c r="BJ61" s="55" t="s">
        <v>126</v>
      </c>
      <c r="BK61" s="58" t="s">
        <v>126</v>
      </c>
      <c r="BL61" s="55" t="s">
        <v>126</v>
      </c>
      <c r="BM61" s="55" t="s">
        <v>126</v>
      </c>
      <c r="BN61" s="58" t="s">
        <v>126</v>
      </c>
      <c r="BO61" s="55" t="s">
        <v>126</v>
      </c>
      <c r="BP61" s="55" t="s">
        <v>126</v>
      </c>
      <c r="BQ61" s="58" t="s">
        <v>126</v>
      </c>
      <c r="BR61" s="55" t="s">
        <v>126</v>
      </c>
      <c r="BS61" s="55" t="s">
        <v>126</v>
      </c>
      <c r="BT61" s="58" t="s">
        <v>126</v>
      </c>
      <c r="BU61" s="55" t="s">
        <v>126</v>
      </c>
      <c r="BV61" s="55" t="s">
        <v>126</v>
      </c>
      <c r="BW61" s="58" t="s">
        <v>126</v>
      </c>
      <c r="BX61" s="55" t="s">
        <v>126</v>
      </c>
      <c r="BY61" s="55" t="s">
        <v>126</v>
      </c>
    </row>
    <row r="62" spans="1:77" s="35" customFormat="1" ht="33" customHeight="1" thickBot="1" x14ac:dyDescent="0.35">
      <c r="A62" s="175" t="s">
        <v>198</v>
      </c>
      <c r="B62" s="176" t="s">
        <v>201</v>
      </c>
      <c r="C62" s="75" t="s">
        <v>203</v>
      </c>
      <c r="D62" s="175" t="s">
        <v>182</v>
      </c>
      <c r="E62" s="166" t="s">
        <v>183</v>
      </c>
      <c r="F62" s="166" t="s">
        <v>184</v>
      </c>
      <c r="G62" s="152" t="s">
        <v>146</v>
      </c>
      <c r="H62" s="151" t="s">
        <v>149</v>
      </c>
      <c r="I62" s="150" t="str">
        <f>IF(I60="","",I60)</f>
        <v>Y</v>
      </c>
      <c r="J62" s="151" t="str">
        <f>IF(J60="","",J60)</f>
        <v/>
      </c>
      <c r="K62" s="150" t="str">
        <f>IF(K60="","",K60)</f>
        <v>Version 5.0</v>
      </c>
      <c r="L62" s="152" t="str">
        <f>IF(L60="","",L60)</f>
        <v>N</v>
      </c>
      <c r="M62" s="178" t="s">
        <v>154</v>
      </c>
      <c r="N62" s="211" t="s">
        <v>334</v>
      </c>
      <c r="O62" s="213">
        <v>8912</v>
      </c>
      <c r="P62" s="212">
        <v>1102</v>
      </c>
      <c r="Q62" s="74">
        <f>(P62/O62)*100</f>
        <v>12.365350089766606</v>
      </c>
      <c r="R62" s="58" t="s">
        <v>126</v>
      </c>
      <c r="S62" s="55" t="s">
        <v>126</v>
      </c>
      <c r="T62" s="55" t="s">
        <v>126</v>
      </c>
      <c r="U62" s="58" t="s">
        <v>126</v>
      </c>
      <c r="V62" s="55" t="s">
        <v>126</v>
      </c>
      <c r="W62" s="55" t="s">
        <v>126</v>
      </c>
      <c r="X62" s="58" t="s">
        <v>126</v>
      </c>
      <c r="Y62" s="55" t="s">
        <v>126</v>
      </c>
      <c r="Z62" s="55" t="s">
        <v>126</v>
      </c>
      <c r="AA62" s="58" t="s">
        <v>126</v>
      </c>
      <c r="AB62" s="55" t="s">
        <v>126</v>
      </c>
      <c r="AC62" s="55" t="s">
        <v>126</v>
      </c>
      <c r="AD62" s="58" t="s">
        <v>126</v>
      </c>
      <c r="AE62" s="55" t="s">
        <v>126</v>
      </c>
      <c r="AF62" s="55" t="s">
        <v>126</v>
      </c>
      <c r="AG62" s="58" t="s">
        <v>126</v>
      </c>
      <c r="AH62" s="55" t="s">
        <v>126</v>
      </c>
      <c r="AI62" s="55" t="s">
        <v>126</v>
      </c>
      <c r="AJ62" s="58" t="s">
        <v>126</v>
      </c>
      <c r="AK62" s="55" t="s">
        <v>126</v>
      </c>
      <c r="AL62" s="55" t="s">
        <v>126</v>
      </c>
      <c r="AM62" s="58" t="s">
        <v>126</v>
      </c>
      <c r="AN62" s="55" t="s">
        <v>126</v>
      </c>
      <c r="AO62" s="55" t="s">
        <v>126</v>
      </c>
      <c r="AP62" s="58" t="s">
        <v>126</v>
      </c>
      <c r="AQ62" s="55" t="s">
        <v>126</v>
      </c>
      <c r="AR62" s="55" t="s">
        <v>126</v>
      </c>
      <c r="AS62" s="58" t="s">
        <v>126</v>
      </c>
      <c r="AT62" s="55" t="s">
        <v>126</v>
      </c>
      <c r="AU62" s="55" t="s">
        <v>126</v>
      </c>
      <c r="AV62" s="58" t="s">
        <v>126</v>
      </c>
      <c r="AW62" s="55" t="s">
        <v>126</v>
      </c>
      <c r="AX62" s="55" t="s">
        <v>126</v>
      </c>
      <c r="AY62" s="58" t="s">
        <v>126</v>
      </c>
      <c r="AZ62" s="55" t="s">
        <v>126</v>
      </c>
      <c r="BA62" s="55" t="s">
        <v>126</v>
      </c>
      <c r="BB62" s="58" t="s">
        <v>126</v>
      </c>
      <c r="BC62" s="55" t="s">
        <v>126</v>
      </c>
      <c r="BD62" s="55" t="s">
        <v>126</v>
      </c>
      <c r="BE62" s="58" t="s">
        <v>126</v>
      </c>
      <c r="BF62" s="55" t="s">
        <v>126</v>
      </c>
      <c r="BG62" s="55" t="s">
        <v>126</v>
      </c>
      <c r="BH62" s="58" t="s">
        <v>126</v>
      </c>
      <c r="BI62" s="55" t="s">
        <v>126</v>
      </c>
      <c r="BJ62" s="55" t="s">
        <v>126</v>
      </c>
      <c r="BK62" s="58" t="s">
        <v>126</v>
      </c>
      <c r="BL62" s="55" t="s">
        <v>126</v>
      </c>
      <c r="BM62" s="55" t="s">
        <v>126</v>
      </c>
      <c r="BN62" s="58" t="s">
        <v>126</v>
      </c>
      <c r="BO62" s="55" t="s">
        <v>126</v>
      </c>
      <c r="BP62" s="55" t="s">
        <v>126</v>
      </c>
      <c r="BQ62" s="58" t="s">
        <v>126</v>
      </c>
      <c r="BR62" s="55" t="s">
        <v>126</v>
      </c>
      <c r="BS62" s="55" t="s">
        <v>126</v>
      </c>
      <c r="BT62" s="58" t="s">
        <v>126</v>
      </c>
      <c r="BU62" s="55" t="s">
        <v>126</v>
      </c>
      <c r="BV62" s="55" t="s">
        <v>126</v>
      </c>
      <c r="BW62" s="58" t="s">
        <v>126</v>
      </c>
      <c r="BX62" s="55" t="s">
        <v>126</v>
      </c>
      <c r="BY62" s="55" t="s">
        <v>126</v>
      </c>
    </row>
    <row r="63" spans="1:77" s="35" customFormat="1" ht="93" customHeight="1" thickTop="1" x14ac:dyDescent="0.3">
      <c r="A63" s="118" t="s">
        <v>204</v>
      </c>
      <c r="B63" s="112" t="s">
        <v>205</v>
      </c>
      <c r="C63" s="112" t="s">
        <v>206</v>
      </c>
      <c r="D63" s="118" t="s">
        <v>182</v>
      </c>
      <c r="E63" s="110" t="s">
        <v>183</v>
      </c>
      <c r="F63" s="110" t="s">
        <v>184</v>
      </c>
      <c r="G63" s="109" t="s">
        <v>146</v>
      </c>
      <c r="H63" s="153" t="s">
        <v>149</v>
      </c>
      <c r="I63" s="154" t="s">
        <v>149</v>
      </c>
      <c r="J63" s="154"/>
      <c r="K63" s="155" t="s">
        <v>150</v>
      </c>
      <c r="L63" s="156" t="s">
        <v>140</v>
      </c>
      <c r="M63" s="159" t="s">
        <v>154</v>
      </c>
      <c r="N63" s="116" t="s">
        <v>126</v>
      </c>
      <c r="O63" s="114"/>
      <c r="P63" s="116"/>
      <c r="Q63" s="116" t="s">
        <v>126</v>
      </c>
      <c r="R63" s="114" t="s">
        <v>126</v>
      </c>
      <c r="S63" s="116" t="s">
        <v>126</v>
      </c>
      <c r="T63" s="116" t="s">
        <v>126</v>
      </c>
      <c r="U63" s="114" t="s">
        <v>126</v>
      </c>
      <c r="V63" s="116" t="s">
        <v>126</v>
      </c>
      <c r="W63" s="116" t="s">
        <v>126</v>
      </c>
      <c r="X63" s="114" t="s">
        <v>126</v>
      </c>
      <c r="Y63" s="116" t="s">
        <v>126</v>
      </c>
      <c r="Z63" s="116" t="s">
        <v>126</v>
      </c>
      <c r="AA63" s="114" t="s">
        <v>126</v>
      </c>
      <c r="AB63" s="116" t="s">
        <v>126</v>
      </c>
      <c r="AC63" s="116" t="s">
        <v>126</v>
      </c>
      <c r="AD63" s="114" t="s">
        <v>126</v>
      </c>
      <c r="AE63" s="116" t="s">
        <v>126</v>
      </c>
      <c r="AF63" s="116" t="s">
        <v>126</v>
      </c>
      <c r="AG63" s="114" t="s">
        <v>126</v>
      </c>
      <c r="AH63" s="116" t="s">
        <v>126</v>
      </c>
      <c r="AI63" s="116" t="s">
        <v>126</v>
      </c>
      <c r="AJ63" s="114" t="s">
        <v>126</v>
      </c>
      <c r="AK63" s="116" t="s">
        <v>126</v>
      </c>
      <c r="AL63" s="116" t="s">
        <v>126</v>
      </c>
      <c r="AM63" s="114" t="s">
        <v>126</v>
      </c>
      <c r="AN63" s="116" t="s">
        <v>126</v>
      </c>
      <c r="AO63" s="116" t="s">
        <v>126</v>
      </c>
      <c r="AP63" s="114" t="s">
        <v>126</v>
      </c>
      <c r="AQ63" s="116" t="s">
        <v>126</v>
      </c>
      <c r="AR63" s="116" t="s">
        <v>126</v>
      </c>
      <c r="AS63" s="114" t="s">
        <v>126</v>
      </c>
      <c r="AT63" s="116" t="s">
        <v>126</v>
      </c>
      <c r="AU63" s="116" t="s">
        <v>126</v>
      </c>
      <c r="AV63" s="114" t="s">
        <v>126</v>
      </c>
      <c r="AW63" s="116" t="s">
        <v>126</v>
      </c>
      <c r="AX63" s="116" t="s">
        <v>126</v>
      </c>
      <c r="AY63" s="114" t="s">
        <v>126</v>
      </c>
      <c r="AZ63" s="116" t="s">
        <v>126</v>
      </c>
      <c r="BA63" s="116" t="s">
        <v>126</v>
      </c>
      <c r="BB63" s="114" t="s">
        <v>126</v>
      </c>
      <c r="BC63" s="116" t="s">
        <v>126</v>
      </c>
      <c r="BD63" s="116" t="s">
        <v>126</v>
      </c>
      <c r="BE63" s="114" t="s">
        <v>126</v>
      </c>
      <c r="BF63" s="116" t="s">
        <v>126</v>
      </c>
      <c r="BG63" s="116" t="s">
        <v>126</v>
      </c>
      <c r="BH63" s="114" t="s">
        <v>126</v>
      </c>
      <c r="BI63" s="116" t="s">
        <v>126</v>
      </c>
      <c r="BJ63" s="117" t="s">
        <v>126</v>
      </c>
      <c r="BK63" s="114" t="s">
        <v>126</v>
      </c>
      <c r="BL63" s="116" t="s">
        <v>126</v>
      </c>
      <c r="BM63" s="117" t="s">
        <v>126</v>
      </c>
      <c r="BN63" s="114" t="s">
        <v>126</v>
      </c>
      <c r="BO63" s="116" t="s">
        <v>126</v>
      </c>
      <c r="BP63" s="117" t="s">
        <v>126</v>
      </c>
      <c r="BQ63" s="114" t="s">
        <v>126</v>
      </c>
      <c r="BR63" s="116" t="s">
        <v>126</v>
      </c>
      <c r="BS63" s="117" t="s">
        <v>126</v>
      </c>
      <c r="BT63" s="114" t="s">
        <v>126</v>
      </c>
      <c r="BU63" s="116" t="s">
        <v>126</v>
      </c>
      <c r="BV63" s="117" t="s">
        <v>126</v>
      </c>
      <c r="BW63" s="114" t="s">
        <v>126</v>
      </c>
      <c r="BX63" s="116" t="s">
        <v>126</v>
      </c>
      <c r="BY63" s="117" t="s">
        <v>126</v>
      </c>
    </row>
    <row r="64" spans="1:77" s="35" customFormat="1" ht="27.6" customHeight="1" x14ac:dyDescent="0.3">
      <c r="A64" s="82" t="s">
        <v>204</v>
      </c>
      <c r="B64" s="97" t="s">
        <v>207</v>
      </c>
      <c r="C64" s="75" t="s">
        <v>208</v>
      </c>
      <c r="D64" s="82" t="s">
        <v>182</v>
      </c>
      <c r="E64" s="79" t="s">
        <v>183</v>
      </c>
      <c r="F64" s="79" t="s">
        <v>184</v>
      </c>
      <c r="G64" s="78" t="s">
        <v>146</v>
      </c>
      <c r="H64" s="146" t="s">
        <v>149</v>
      </c>
      <c r="I64" s="146" t="str">
        <f>IF(I63="","",I63)</f>
        <v>Y</v>
      </c>
      <c r="J64" s="146" t="str">
        <f>IF(J63="","",J63)</f>
        <v/>
      </c>
      <c r="K64" s="146" t="str">
        <f>IF(K63="","",K63)</f>
        <v>Version 5.0</v>
      </c>
      <c r="L64" s="148" t="str">
        <f>IF(L63="","",L63)</f>
        <v>N</v>
      </c>
      <c r="M64" s="160" t="s">
        <v>154</v>
      </c>
      <c r="N64" s="211" t="s">
        <v>334</v>
      </c>
      <c r="O64" s="213">
        <v>8618</v>
      </c>
      <c r="P64" s="212">
        <v>4587</v>
      </c>
      <c r="Q64" s="74">
        <f>(P64/O64)*100</f>
        <v>53.225806451612897</v>
      </c>
      <c r="R64" s="58" t="s">
        <v>126</v>
      </c>
      <c r="S64" s="55" t="s">
        <v>126</v>
      </c>
      <c r="T64" s="55" t="s">
        <v>126</v>
      </c>
      <c r="U64" s="58" t="s">
        <v>126</v>
      </c>
      <c r="V64" s="55" t="s">
        <v>126</v>
      </c>
      <c r="W64" s="55" t="s">
        <v>126</v>
      </c>
      <c r="X64" s="58" t="s">
        <v>126</v>
      </c>
      <c r="Y64" s="55" t="s">
        <v>126</v>
      </c>
      <c r="Z64" s="55" t="s">
        <v>126</v>
      </c>
      <c r="AA64" s="58" t="s">
        <v>126</v>
      </c>
      <c r="AB64" s="55" t="s">
        <v>126</v>
      </c>
      <c r="AC64" s="55" t="s">
        <v>126</v>
      </c>
      <c r="AD64" s="58" t="s">
        <v>126</v>
      </c>
      <c r="AE64" s="55" t="s">
        <v>126</v>
      </c>
      <c r="AF64" s="55" t="s">
        <v>126</v>
      </c>
      <c r="AG64" s="58" t="s">
        <v>126</v>
      </c>
      <c r="AH64" s="55" t="s">
        <v>126</v>
      </c>
      <c r="AI64" s="55" t="s">
        <v>126</v>
      </c>
      <c r="AJ64" s="58" t="s">
        <v>126</v>
      </c>
      <c r="AK64" s="55" t="s">
        <v>126</v>
      </c>
      <c r="AL64" s="55" t="s">
        <v>126</v>
      </c>
      <c r="AM64" s="58" t="s">
        <v>126</v>
      </c>
      <c r="AN64" s="55" t="s">
        <v>126</v>
      </c>
      <c r="AO64" s="55" t="s">
        <v>126</v>
      </c>
      <c r="AP64" s="58" t="s">
        <v>126</v>
      </c>
      <c r="AQ64" s="55" t="s">
        <v>126</v>
      </c>
      <c r="AR64" s="55" t="s">
        <v>126</v>
      </c>
      <c r="AS64" s="58" t="s">
        <v>126</v>
      </c>
      <c r="AT64" s="55" t="s">
        <v>126</v>
      </c>
      <c r="AU64" s="55" t="s">
        <v>126</v>
      </c>
      <c r="AV64" s="58" t="s">
        <v>126</v>
      </c>
      <c r="AW64" s="55" t="s">
        <v>126</v>
      </c>
      <c r="AX64" s="55" t="s">
        <v>126</v>
      </c>
      <c r="AY64" s="58" t="s">
        <v>126</v>
      </c>
      <c r="AZ64" s="55" t="s">
        <v>126</v>
      </c>
      <c r="BA64" s="55" t="s">
        <v>126</v>
      </c>
      <c r="BB64" s="58" t="s">
        <v>126</v>
      </c>
      <c r="BC64" s="55" t="s">
        <v>126</v>
      </c>
      <c r="BD64" s="55" t="s">
        <v>126</v>
      </c>
      <c r="BE64" s="58" t="s">
        <v>126</v>
      </c>
      <c r="BF64" s="55" t="s">
        <v>126</v>
      </c>
      <c r="BG64" s="55" t="s">
        <v>126</v>
      </c>
      <c r="BH64" s="58" t="s">
        <v>126</v>
      </c>
      <c r="BI64" s="55" t="s">
        <v>126</v>
      </c>
      <c r="BJ64" s="55" t="s">
        <v>126</v>
      </c>
      <c r="BK64" s="58" t="s">
        <v>126</v>
      </c>
      <c r="BL64" s="55" t="s">
        <v>126</v>
      </c>
      <c r="BM64" s="55" t="s">
        <v>126</v>
      </c>
      <c r="BN64" s="58" t="s">
        <v>126</v>
      </c>
      <c r="BO64" s="55" t="s">
        <v>126</v>
      </c>
      <c r="BP64" s="55" t="s">
        <v>126</v>
      </c>
      <c r="BQ64" s="58" t="s">
        <v>126</v>
      </c>
      <c r="BR64" s="55" t="s">
        <v>126</v>
      </c>
      <c r="BS64" s="55" t="s">
        <v>126</v>
      </c>
      <c r="BT64" s="58" t="s">
        <v>126</v>
      </c>
      <c r="BU64" s="55" t="s">
        <v>126</v>
      </c>
      <c r="BV64" s="55" t="s">
        <v>126</v>
      </c>
      <c r="BW64" s="58" t="s">
        <v>126</v>
      </c>
      <c r="BX64" s="55" t="s">
        <v>126</v>
      </c>
      <c r="BY64" s="55" t="s">
        <v>126</v>
      </c>
    </row>
    <row r="65" spans="1:77" s="34" customFormat="1" ht="28.35" customHeight="1" thickBot="1" x14ac:dyDescent="0.35">
      <c r="A65" s="82" t="s">
        <v>204</v>
      </c>
      <c r="B65" s="97" t="s">
        <v>207</v>
      </c>
      <c r="C65" s="75" t="s">
        <v>209</v>
      </c>
      <c r="D65" s="82" t="s">
        <v>182</v>
      </c>
      <c r="E65" s="161" t="s">
        <v>183</v>
      </c>
      <c r="F65" s="79" t="s">
        <v>184</v>
      </c>
      <c r="G65" s="78" t="s">
        <v>146</v>
      </c>
      <c r="H65" s="150" t="s">
        <v>149</v>
      </c>
      <c r="I65" s="150" t="str">
        <f>IF(I63="","",I63)</f>
        <v>Y</v>
      </c>
      <c r="J65" s="150" t="str">
        <f>IF(J63="","",J63)</f>
        <v/>
      </c>
      <c r="K65" s="150" t="str">
        <f>IF(K63="","",K63)</f>
        <v>Version 5.0</v>
      </c>
      <c r="L65" s="152" t="str">
        <f>IF(L63="","",L63)</f>
        <v>N</v>
      </c>
      <c r="M65" s="161" t="s">
        <v>154</v>
      </c>
      <c r="N65" s="211" t="s">
        <v>334</v>
      </c>
      <c r="O65" s="213">
        <v>8618</v>
      </c>
      <c r="P65" s="212">
        <v>3159</v>
      </c>
      <c r="Q65" s="74">
        <f>(P65/O65)*100</f>
        <v>36.655836621025763</v>
      </c>
      <c r="R65" s="58" t="s">
        <v>126</v>
      </c>
      <c r="S65" s="55" t="s">
        <v>126</v>
      </c>
      <c r="T65" s="55" t="s">
        <v>126</v>
      </c>
      <c r="U65" s="58" t="s">
        <v>126</v>
      </c>
      <c r="V65" s="55" t="s">
        <v>126</v>
      </c>
      <c r="W65" s="55" t="s">
        <v>126</v>
      </c>
      <c r="X65" s="58" t="s">
        <v>126</v>
      </c>
      <c r="Y65" s="55" t="s">
        <v>126</v>
      </c>
      <c r="Z65" s="55" t="s">
        <v>126</v>
      </c>
      <c r="AA65" s="58" t="s">
        <v>126</v>
      </c>
      <c r="AB65" s="55" t="s">
        <v>126</v>
      </c>
      <c r="AC65" s="55" t="s">
        <v>126</v>
      </c>
      <c r="AD65" s="58" t="s">
        <v>126</v>
      </c>
      <c r="AE65" s="55" t="s">
        <v>126</v>
      </c>
      <c r="AF65" s="55" t="s">
        <v>126</v>
      </c>
      <c r="AG65" s="58" t="s">
        <v>126</v>
      </c>
      <c r="AH65" s="55" t="s">
        <v>126</v>
      </c>
      <c r="AI65" s="55" t="s">
        <v>126</v>
      </c>
      <c r="AJ65" s="58" t="s">
        <v>126</v>
      </c>
      <c r="AK65" s="55" t="s">
        <v>126</v>
      </c>
      <c r="AL65" s="55" t="s">
        <v>126</v>
      </c>
      <c r="AM65" s="58" t="s">
        <v>126</v>
      </c>
      <c r="AN65" s="55" t="s">
        <v>126</v>
      </c>
      <c r="AO65" s="55" t="s">
        <v>126</v>
      </c>
      <c r="AP65" s="58" t="s">
        <v>126</v>
      </c>
      <c r="AQ65" s="55" t="s">
        <v>126</v>
      </c>
      <c r="AR65" s="55" t="s">
        <v>126</v>
      </c>
      <c r="AS65" s="58" t="s">
        <v>126</v>
      </c>
      <c r="AT65" s="55" t="s">
        <v>126</v>
      </c>
      <c r="AU65" s="55" t="s">
        <v>126</v>
      </c>
      <c r="AV65" s="58" t="s">
        <v>126</v>
      </c>
      <c r="AW65" s="55" t="s">
        <v>126</v>
      </c>
      <c r="AX65" s="55" t="s">
        <v>126</v>
      </c>
      <c r="AY65" s="58" t="s">
        <v>126</v>
      </c>
      <c r="AZ65" s="55" t="s">
        <v>126</v>
      </c>
      <c r="BA65" s="55" t="s">
        <v>126</v>
      </c>
      <c r="BB65" s="58" t="s">
        <v>126</v>
      </c>
      <c r="BC65" s="55" t="s">
        <v>126</v>
      </c>
      <c r="BD65" s="55" t="s">
        <v>126</v>
      </c>
      <c r="BE65" s="58" t="s">
        <v>126</v>
      </c>
      <c r="BF65" s="55" t="s">
        <v>126</v>
      </c>
      <c r="BG65" s="55" t="s">
        <v>126</v>
      </c>
      <c r="BH65" s="58" t="s">
        <v>126</v>
      </c>
      <c r="BI65" s="55" t="s">
        <v>126</v>
      </c>
      <c r="BJ65" s="55" t="s">
        <v>126</v>
      </c>
      <c r="BK65" s="58" t="s">
        <v>126</v>
      </c>
      <c r="BL65" s="55" t="s">
        <v>126</v>
      </c>
      <c r="BM65" s="55" t="s">
        <v>126</v>
      </c>
      <c r="BN65" s="58" t="s">
        <v>126</v>
      </c>
      <c r="BO65" s="55" t="s">
        <v>126</v>
      </c>
      <c r="BP65" s="55" t="s">
        <v>126</v>
      </c>
      <c r="BQ65" s="58" t="s">
        <v>126</v>
      </c>
      <c r="BR65" s="55" t="s">
        <v>126</v>
      </c>
      <c r="BS65" s="55" t="s">
        <v>126</v>
      </c>
      <c r="BT65" s="58" t="s">
        <v>126</v>
      </c>
      <c r="BU65" s="55" t="s">
        <v>126</v>
      </c>
      <c r="BV65" s="55" t="s">
        <v>126</v>
      </c>
      <c r="BW65" s="58" t="s">
        <v>126</v>
      </c>
      <c r="BX65" s="55" t="s">
        <v>126</v>
      </c>
      <c r="BY65" s="55" t="s">
        <v>126</v>
      </c>
    </row>
    <row r="66" spans="1:77" s="35" customFormat="1" ht="78.75" customHeight="1" thickTop="1" thickBot="1" x14ac:dyDescent="0.35">
      <c r="A66" s="109">
        <v>18</v>
      </c>
      <c r="B66" s="110" t="s">
        <v>210</v>
      </c>
      <c r="C66" s="110" t="s">
        <v>211</v>
      </c>
      <c r="D66" s="109" t="s">
        <v>212</v>
      </c>
      <c r="E66" s="110" t="s">
        <v>183</v>
      </c>
      <c r="F66" s="110" t="s">
        <v>184</v>
      </c>
      <c r="G66" s="109" t="s">
        <v>146</v>
      </c>
      <c r="H66" s="110" t="s">
        <v>149</v>
      </c>
      <c r="I66" s="109" t="s">
        <v>149</v>
      </c>
      <c r="J66" s="109"/>
      <c r="K66" s="111" t="s">
        <v>150</v>
      </c>
      <c r="L66" s="111" t="s">
        <v>140</v>
      </c>
      <c r="M66" s="112" t="s">
        <v>154</v>
      </c>
      <c r="N66" s="211" t="s">
        <v>334</v>
      </c>
      <c r="O66" s="214">
        <v>18922</v>
      </c>
      <c r="P66" s="215">
        <v>1376</v>
      </c>
      <c r="Q66" s="110">
        <f>(P66)/(O66)*100</f>
        <v>7.2719585667477009</v>
      </c>
      <c r="R66" s="114" t="s">
        <v>126</v>
      </c>
      <c r="S66" s="116" t="s">
        <v>126</v>
      </c>
      <c r="T66" s="116" t="s">
        <v>126</v>
      </c>
      <c r="U66" s="114" t="s">
        <v>126</v>
      </c>
      <c r="V66" s="116" t="s">
        <v>126</v>
      </c>
      <c r="W66" s="116" t="s">
        <v>126</v>
      </c>
      <c r="X66" s="114" t="s">
        <v>126</v>
      </c>
      <c r="Y66" s="116" t="s">
        <v>126</v>
      </c>
      <c r="Z66" s="116" t="s">
        <v>126</v>
      </c>
      <c r="AA66" s="114" t="s">
        <v>126</v>
      </c>
      <c r="AB66" s="116" t="s">
        <v>126</v>
      </c>
      <c r="AC66" s="116" t="s">
        <v>126</v>
      </c>
      <c r="AD66" s="114" t="s">
        <v>126</v>
      </c>
      <c r="AE66" s="116" t="s">
        <v>126</v>
      </c>
      <c r="AF66" s="116" t="s">
        <v>126</v>
      </c>
      <c r="AG66" s="114" t="s">
        <v>126</v>
      </c>
      <c r="AH66" s="116" t="s">
        <v>126</v>
      </c>
      <c r="AI66" s="116" t="s">
        <v>126</v>
      </c>
      <c r="AJ66" s="114" t="s">
        <v>126</v>
      </c>
      <c r="AK66" s="116" t="s">
        <v>126</v>
      </c>
      <c r="AL66" s="116" t="s">
        <v>126</v>
      </c>
      <c r="AM66" s="114" t="s">
        <v>126</v>
      </c>
      <c r="AN66" s="116" t="s">
        <v>126</v>
      </c>
      <c r="AO66" s="116" t="s">
        <v>126</v>
      </c>
      <c r="AP66" s="114" t="s">
        <v>126</v>
      </c>
      <c r="AQ66" s="116" t="s">
        <v>126</v>
      </c>
      <c r="AR66" s="116" t="s">
        <v>126</v>
      </c>
      <c r="AS66" s="114" t="s">
        <v>126</v>
      </c>
      <c r="AT66" s="116" t="s">
        <v>126</v>
      </c>
      <c r="AU66" s="116" t="s">
        <v>126</v>
      </c>
      <c r="AV66" s="114" t="s">
        <v>126</v>
      </c>
      <c r="AW66" s="116" t="s">
        <v>126</v>
      </c>
      <c r="AX66" s="116" t="s">
        <v>126</v>
      </c>
      <c r="AY66" s="114" t="s">
        <v>126</v>
      </c>
      <c r="AZ66" s="116" t="s">
        <v>126</v>
      </c>
      <c r="BA66" s="116" t="s">
        <v>126</v>
      </c>
      <c r="BB66" s="114" t="s">
        <v>126</v>
      </c>
      <c r="BC66" s="116" t="s">
        <v>126</v>
      </c>
      <c r="BD66" s="116" t="s">
        <v>126</v>
      </c>
      <c r="BE66" s="114" t="s">
        <v>126</v>
      </c>
      <c r="BF66" s="116" t="s">
        <v>126</v>
      </c>
      <c r="BG66" s="116" t="s">
        <v>126</v>
      </c>
      <c r="BH66" s="114" t="s">
        <v>126</v>
      </c>
      <c r="BI66" s="116" t="s">
        <v>126</v>
      </c>
      <c r="BJ66" s="117" t="s">
        <v>126</v>
      </c>
      <c r="BK66" s="114" t="s">
        <v>126</v>
      </c>
      <c r="BL66" s="116" t="s">
        <v>126</v>
      </c>
      <c r="BM66" s="117" t="s">
        <v>126</v>
      </c>
      <c r="BN66" s="114" t="s">
        <v>126</v>
      </c>
      <c r="BO66" s="116" t="s">
        <v>126</v>
      </c>
      <c r="BP66" s="117" t="s">
        <v>126</v>
      </c>
      <c r="BQ66" s="114" t="s">
        <v>126</v>
      </c>
      <c r="BR66" s="116" t="s">
        <v>126</v>
      </c>
      <c r="BS66" s="117" t="s">
        <v>126</v>
      </c>
      <c r="BT66" s="114" t="s">
        <v>126</v>
      </c>
      <c r="BU66" s="116" t="s">
        <v>126</v>
      </c>
      <c r="BV66" s="117" t="s">
        <v>126</v>
      </c>
      <c r="BW66" s="114" t="s">
        <v>126</v>
      </c>
      <c r="BX66" s="116" t="s">
        <v>126</v>
      </c>
      <c r="BY66" s="117" t="s">
        <v>126</v>
      </c>
    </row>
    <row r="67" spans="1:77" s="35" customFormat="1" ht="56.4" customHeight="1" thickTop="1" thickBot="1" x14ac:dyDescent="0.35">
      <c r="A67" s="109">
        <v>19</v>
      </c>
      <c r="B67" s="110" t="s">
        <v>213</v>
      </c>
      <c r="C67" s="110" t="s">
        <v>214</v>
      </c>
      <c r="D67" s="109" t="s">
        <v>212</v>
      </c>
      <c r="E67" s="110" t="s">
        <v>183</v>
      </c>
      <c r="F67" s="110" t="s">
        <v>184</v>
      </c>
      <c r="G67" s="109" t="s">
        <v>146</v>
      </c>
      <c r="H67" s="110" t="s">
        <v>140</v>
      </c>
      <c r="I67" s="109" t="s">
        <v>140</v>
      </c>
      <c r="J67" s="109"/>
      <c r="K67" s="111"/>
      <c r="L67" s="111"/>
      <c r="M67" s="112" t="s">
        <v>154</v>
      </c>
      <c r="N67" s="115"/>
      <c r="O67" s="120"/>
      <c r="P67" s="115"/>
      <c r="Q67" s="110" t="e">
        <f>(P67)/(O67)*100</f>
        <v>#DIV/0!</v>
      </c>
      <c r="R67" s="114" t="s">
        <v>126</v>
      </c>
      <c r="S67" s="116" t="s">
        <v>126</v>
      </c>
      <c r="T67" s="116" t="s">
        <v>126</v>
      </c>
      <c r="U67" s="114" t="s">
        <v>126</v>
      </c>
      <c r="V67" s="116" t="s">
        <v>126</v>
      </c>
      <c r="W67" s="116" t="s">
        <v>126</v>
      </c>
      <c r="X67" s="114" t="s">
        <v>126</v>
      </c>
      <c r="Y67" s="116" t="s">
        <v>126</v>
      </c>
      <c r="Z67" s="116" t="s">
        <v>126</v>
      </c>
      <c r="AA67" s="114" t="s">
        <v>126</v>
      </c>
      <c r="AB67" s="116" t="s">
        <v>126</v>
      </c>
      <c r="AC67" s="116" t="s">
        <v>126</v>
      </c>
      <c r="AD67" s="114" t="s">
        <v>126</v>
      </c>
      <c r="AE67" s="116" t="s">
        <v>126</v>
      </c>
      <c r="AF67" s="116" t="s">
        <v>126</v>
      </c>
      <c r="AG67" s="114" t="s">
        <v>126</v>
      </c>
      <c r="AH67" s="116" t="s">
        <v>126</v>
      </c>
      <c r="AI67" s="116" t="s">
        <v>126</v>
      </c>
      <c r="AJ67" s="114" t="s">
        <v>126</v>
      </c>
      <c r="AK67" s="116" t="s">
        <v>126</v>
      </c>
      <c r="AL67" s="116" t="s">
        <v>126</v>
      </c>
      <c r="AM67" s="114" t="s">
        <v>126</v>
      </c>
      <c r="AN67" s="116" t="s">
        <v>126</v>
      </c>
      <c r="AO67" s="116" t="s">
        <v>126</v>
      </c>
      <c r="AP67" s="114" t="s">
        <v>126</v>
      </c>
      <c r="AQ67" s="116" t="s">
        <v>126</v>
      </c>
      <c r="AR67" s="116" t="s">
        <v>126</v>
      </c>
      <c r="AS67" s="114" t="s">
        <v>126</v>
      </c>
      <c r="AT67" s="116" t="s">
        <v>126</v>
      </c>
      <c r="AU67" s="116" t="s">
        <v>126</v>
      </c>
      <c r="AV67" s="114" t="s">
        <v>126</v>
      </c>
      <c r="AW67" s="116" t="s">
        <v>126</v>
      </c>
      <c r="AX67" s="116" t="s">
        <v>126</v>
      </c>
      <c r="AY67" s="114" t="s">
        <v>126</v>
      </c>
      <c r="AZ67" s="116" t="s">
        <v>126</v>
      </c>
      <c r="BA67" s="116" t="s">
        <v>126</v>
      </c>
      <c r="BB67" s="114" t="s">
        <v>126</v>
      </c>
      <c r="BC67" s="116" t="s">
        <v>126</v>
      </c>
      <c r="BD67" s="116" t="s">
        <v>126</v>
      </c>
      <c r="BE67" s="114" t="s">
        <v>126</v>
      </c>
      <c r="BF67" s="116" t="s">
        <v>126</v>
      </c>
      <c r="BG67" s="116" t="s">
        <v>126</v>
      </c>
      <c r="BH67" s="114" t="s">
        <v>126</v>
      </c>
      <c r="BI67" s="116" t="s">
        <v>126</v>
      </c>
      <c r="BJ67" s="117" t="s">
        <v>126</v>
      </c>
      <c r="BK67" s="114" t="s">
        <v>126</v>
      </c>
      <c r="BL67" s="116" t="s">
        <v>126</v>
      </c>
      <c r="BM67" s="117" t="s">
        <v>126</v>
      </c>
      <c r="BN67" s="114" t="s">
        <v>126</v>
      </c>
      <c r="BO67" s="116" t="s">
        <v>126</v>
      </c>
      <c r="BP67" s="117" t="s">
        <v>126</v>
      </c>
      <c r="BQ67" s="114" t="s">
        <v>126</v>
      </c>
      <c r="BR67" s="116" t="s">
        <v>126</v>
      </c>
      <c r="BS67" s="117" t="s">
        <v>126</v>
      </c>
      <c r="BT67" s="114" t="s">
        <v>126</v>
      </c>
      <c r="BU67" s="116" t="s">
        <v>126</v>
      </c>
      <c r="BV67" s="117" t="s">
        <v>126</v>
      </c>
      <c r="BW67" s="114" t="s">
        <v>126</v>
      </c>
      <c r="BX67" s="116" t="s">
        <v>126</v>
      </c>
      <c r="BY67" s="117" t="s">
        <v>126</v>
      </c>
    </row>
    <row r="68" spans="1:77" s="35" customFormat="1" ht="61.5" customHeight="1" thickTop="1" thickBot="1" x14ac:dyDescent="0.35">
      <c r="A68" s="109">
        <v>20</v>
      </c>
      <c r="B68" s="112" t="s">
        <v>215</v>
      </c>
      <c r="C68" s="110" t="s">
        <v>216</v>
      </c>
      <c r="D68" s="109" t="s">
        <v>212</v>
      </c>
      <c r="E68" s="110" t="s">
        <v>183</v>
      </c>
      <c r="F68" s="110" t="s">
        <v>184</v>
      </c>
      <c r="G68" s="109" t="s">
        <v>146</v>
      </c>
      <c r="H68" s="110" t="s">
        <v>140</v>
      </c>
      <c r="I68" s="109" t="s">
        <v>140</v>
      </c>
      <c r="J68" s="109"/>
      <c r="K68" s="111"/>
      <c r="L68" s="111"/>
      <c r="M68" s="112" t="s">
        <v>154</v>
      </c>
      <c r="N68" s="115"/>
      <c r="O68" s="120"/>
      <c r="P68" s="115"/>
      <c r="Q68" s="110" t="e">
        <f>(P68)/(O68)*100</f>
        <v>#DIV/0!</v>
      </c>
      <c r="R68" s="114" t="s">
        <v>126</v>
      </c>
      <c r="S68" s="116" t="s">
        <v>126</v>
      </c>
      <c r="T68" s="116" t="s">
        <v>126</v>
      </c>
      <c r="U68" s="114" t="s">
        <v>126</v>
      </c>
      <c r="V68" s="116" t="s">
        <v>126</v>
      </c>
      <c r="W68" s="116" t="s">
        <v>126</v>
      </c>
      <c r="X68" s="114" t="s">
        <v>126</v>
      </c>
      <c r="Y68" s="116" t="s">
        <v>126</v>
      </c>
      <c r="Z68" s="116" t="s">
        <v>126</v>
      </c>
      <c r="AA68" s="114" t="s">
        <v>126</v>
      </c>
      <c r="AB68" s="116" t="s">
        <v>126</v>
      </c>
      <c r="AC68" s="116" t="s">
        <v>126</v>
      </c>
      <c r="AD68" s="114" t="s">
        <v>126</v>
      </c>
      <c r="AE68" s="116" t="s">
        <v>126</v>
      </c>
      <c r="AF68" s="116" t="s">
        <v>126</v>
      </c>
      <c r="AG68" s="114" t="s">
        <v>126</v>
      </c>
      <c r="AH68" s="116" t="s">
        <v>126</v>
      </c>
      <c r="AI68" s="116" t="s">
        <v>126</v>
      </c>
      <c r="AJ68" s="114" t="s">
        <v>126</v>
      </c>
      <c r="AK68" s="116" t="s">
        <v>126</v>
      </c>
      <c r="AL68" s="116" t="s">
        <v>126</v>
      </c>
      <c r="AM68" s="114" t="s">
        <v>126</v>
      </c>
      <c r="AN68" s="116" t="s">
        <v>126</v>
      </c>
      <c r="AO68" s="116" t="s">
        <v>126</v>
      </c>
      <c r="AP68" s="114" t="s">
        <v>126</v>
      </c>
      <c r="AQ68" s="116" t="s">
        <v>126</v>
      </c>
      <c r="AR68" s="116" t="s">
        <v>126</v>
      </c>
      <c r="AS68" s="114" t="s">
        <v>126</v>
      </c>
      <c r="AT68" s="116" t="s">
        <v>126</v>
      </c>
      <c r="AU68" s="116" t="s">
        <v>126</v>
      </c>
      <c r="AV68" s="114" t="s">
        <v>126</v>
      </c>
      <c r="AW68" s="116" t="s">
        <v>126</v>
      </c>
      <c r="AX68" s="116" t="s">
        <v>126</v>
      </c>
      <c r="AY68" s="114" t="s">
        <v>126</v>
      </c>
      <c r="AZ68" s="116" t="s">
        <v>126</v>
      </c>
      <c r="BA68" s="116" t="s">
        <v>126</v>
      </c>
      <c r="BB68" s="114" t="s">
        <v>126</v>
      </c>
      <c r="BC68" s="116" t="s">
        <v>126</v>
      </c>
      <c r="BD68" s="116" t="s">
        <v>126</v>
      </c>
      <c r="BE68" s="114" t="s">
        <v>126</v>
      </c>
      <c r="BF68" s="116" t="s">
        <v>126</v>
      </c>
      <c r="BG68" s="116" t="s">
        <v>126</v>
      </c>
      <c r="BH68" s="114" t="s">
        <v>126</v>
      </c>
      <c r="BI68" s="116" t="s">
        <v>126</v>
      </c>
      <c r="BJ68" s="117" t="s">
        <v>126</v>
      </c>
      <c r="BK68" s="114" t="s">
        <v>126</v>
      </c>
      <c r="BL68" s="116" t="s">
        <v>126</v>
      </c>
      <c r="BM68" s="117" t="s">
        <v>126</v>
      </c>
      <c r="BN68" s="114" t="s">
        <v>126</v>
      </c>
      <c r="BO68" s="116" t="s">
        <v>126</v>
      </c>
      <c r="BP68" s="117" t="s">
        <v>126</v>
      </c>
      <c r="BQ68" s="114" t="s">
        <v>126</v>
      </c>
      <c r="BR68" s="116" t="s">
        <v>126</v>
      </c>
      <c r="BS68" s="117" t="s">
        <v>126</v>
      </c>
      <c r="BT68" s="114" t="s">
        <v>126</v>
      </c>
      <c r="BU68" s="116" t="s">
        <v>126</v>
      </c>
      <c r="BV68" s="117" t="s">
        <v>126</v>
      </c>
      <c r="BW68" s="114" t="s">
        <v>126</v>
      </c>
      <c r="BX68" s="116" t="s">
        <v>126</v>
      </c>
      <c r="BY68" s="117" t="s">
        <v>126</v>
      </c>
    </row>
    <row r="69" spans="1:77" s="35" customFormat="1" ht="56.4" customHeight="1" thickTop="1" thickBot="1" x14ac:dyDescent="0.35">
      <c r="A69" s="109">
        <v>21</v>
      </c>
      <c r="B69" s="110" t="s">
        <v>217</v>
      </c>
      <c r="C69" s="110" t="s">
        <v>218</v>
      </c>
      <c r="D69" s="109" t="s">
        <v>212</v>
      </c>
      <c r="E69" s="110" t="s">
        <v>183</v>
      </c>
      <c r="F69" s="110" t="s">
        <v>184</v>
      </c>
      <c r="G69" s="109" t="s">
        <v>146</v>
      </c>
      <c r="H69" s="110" t="s">
        <v>149</v>
      </c>
      <c r="I69" s="109" t="s">
        <v>149</v>
      </c>
      <c r="J69" s="109"/>
      <c r="K69" s="111" t="s">
        <v>150</v>
      </c>
      <c r="L69" s="111" t="s">
        <v>140</v>
      </c>
      <c r="M69" s="112" t="s">
        <v>154</v>
      </c>
      <c r="N69" s="211" t="s">
        <v>334</v>
      </c>
      <c r="O69" s="214">
        <v>21928</v>
      </c>
      <c r="P69" s="215">
        <v>2714</v>
      </c>
      <c r="Q69" s="110">
        <f>(P69/O69)*100</f>
        <v>12.376869755563662</v>
      </c>
      <c r="R69" s="114" t="s">
        <v>126</v>
      </c>
      <c r="S69" s="116" t="s">
        <v>126</v>
      </c>
      <c r="T69" s="116" t="s">
        <v>126</v>
      </c>
      <c r="U69" s="114" t="s">
        <v>126</v>
      </c>
      <c r="V69" s="116" t="s">
        <v>126</v>
      </c>
      <c r="W69" s="116" t="s">
        <v>126</v>
      </c>
      <c r="X69" s="114" t="s">
        <v>126</v>
      </c>
      <c r="Y69" s="116" t="s">
        <v>126</v>
      </c>
      <c r="Z69" s="116" t="s">
        <v>126</v>
      </c>
      <c r="AA69" s="114" t="s">
        <v>126</v>
      </c>
      <c r="AB69" s="116" t="s">
        <v>126</v>
      </c>
      <c r="AC69" s="116" t="s">
        <v>126</v>
      </c>
      <c r="AD69" s="114" t="s">
        <v>126</v>
      </c>
      <c r="AE69" s="116" t="s">
        <v>126</v>
      </c>
      <c r="AF69" s="116" t="s">
        <v>126</v>
      </c>
      <c r="AG69" s="114" t="s">
        <v>126</v>
      </c>
      <c r="AH69" s="116" t="s">
        <v>126</v>
      </c>
      <c r="AI69" s="116" t="s">
        <v>126</v>
      </c>
      <c r="AJ69" s="114" t="s">
        <v>126</v>
      </c>
      <c r="AK69" s="116" t="s">
        <v>126</v>
      </c>
      <c r="AL69" s="116" t="s">
        <v>126</v>
      </c>
      <c r="AM69" s="114" t="s">
        <v>126</v>
      </c>
      <c r="AN69" s="116" t="s">
        <v>126</v>
      </c>
      <c r="AO69" s="116" t="s">
        <v>126</v>
      </c>
      <c r="AP69" s="114" t="s">
        <v>126</v>
      </c>
      <c r="AQ69" s="116" t="s">
        <v>126</v>
      </c>
      <c r="AR69" s="116" t="s">
        <v>126</v>
      </c>
      <c r="AS69" s="114" t="s">
        <v>126</v>
      </c>
      <c r="AT69" s="116" t="s">
        <v>126</v>
      </c>
      <c r="AU69" s="116" t="s">
        <v>126</v>
      </c>
      <c r="AV69" s="114" t="s">
        <v>126</v>
      </c>
      <c r="AW69" s="116" t="s">
        <v>126</v>
      </c>
      <c r="AX69" s="116" t="s">
        <v>126</v>
      </c>
      <c r="AY69" s="114" t="s">
        <v>126</v>
      </c>
      <c r="AZ69" s="116" t="s">
        <v>126</v>
      </c>
      <c r="BA69" s="116" t="s">
        <v>126</v>
      </c>
      <c r="BB69" s="114" t="s">
        <v>126</v>
      </c>
      <c r="BC69" s="116" t="s">
        <v>126</v>
      </c>
      <c r="BD69" s="116" t="s">
        <v>126</v>
      </c>
      <c r="BE69" s="114" t="s">
        <v>126</v>
      </c>
      <c r="BF69" s="116" t="s">
        <v>126</v>
      </c>
      <c r="BG69" s="116" t="s">
        <v>126</v>
      </c>
      <c r="BH69" s="114" t="s">
        <v>126</v>
      </c>
      <c r="BI69" s="116" t="s">
        <v>126</v>
      </c>
      <c r="BJ69" s="117" t="s">
        <v>126</v>
      </c>
      <c r="BK69" s="114" t="s">
        <v>126</v>
      </c>
      <c r="BL69" s="116" t="s">
        <v>126</v>
      </c>
      <c r="BM69" s="117" t="s">
        <v>126</v>
      </c>
      <c r="BN69" s="114" t="s">
        <v>126</v>
      </c>
      <c r="BO69" s="116" t="s">
        <v>126</v>
      </c>
      <c r="BP69" s="117" t="s">
        <v>126</v>
      </c>
      <c r="BQ69" s="114" t="s">
        <v>126</v>
      </c>
      <c r="BR69" s="116" t="s">
        <v>126</v>
      </c>
      <c r="BS69" s="117" t="s">
        <v>126</v>
      </c>
      <c r="BT69" s="114" t="s">
        <v>126</v>
      </c>
      <c r="BU69" s="116" t="s">
        <v>126</v>
      </c>
      <c r="BV69" s="117" t="s">
        <v>126</v>
      </c>
      <c r="BW69" s="114" t="s">
        <v>126</v>
      </c>
      <c r="BX69" s="116" t="s">
        <v>126</v>
      </c>
      <c r="BY69" s="117" t="s">
        <v>126</v>
      </c>
    </row>
    <row r="70" spans="1:77" s="35" customFormat="1" ht="56.4" customHeight="1" thickTop="1" thickBot="1" x14ac:dyDescent="0.35">
      <c r="A70" s="109">
        <v>22</v>
      </c>
      <c r="B70" s="110" t="s">
        <v>219</v>
      </c>
      <c r="C70" s="110" t="s">
        <v>220</v>
      </c>
      <c r="D70" s="109" t="s">
        <v>160</v>
      </c>
      <c r="E70" s="110" t="s">
        <v>183</v>
      </c>
      <c r="F70" s="110" t="s">
        <v>184</v>
      </c>
      <c r="G70" s="109" t="s">
        <v>146</v>
      </c>
      <c r="H70" s="110" t="s">
        <v>149</v>
      </c>
      <c r="I70" s="109" t="s">
        <v>149</v>
      </c>
      <c r="J70" s="109"/>
      <c r="K70" s="111" t="s">
        <v>150</v>
      </c>
      <c r="L70" s="111" t="s">
        <v>140</v>
      </c>
      <c r="M70" s="112" t="s">
        <v>154</v>
      </c>
      <c r="N70" s="211" t="s">
        <v>334</v>
      </c>
      <c r="O70" s="214">
        <v>25358</v>
      </c>
      <c r="P70" s="215">
        <v>5246</v>
      </c>
      <c r="Q70" s="110">
        <f>(P70/O70)*100</f>
        <v>20.687751399952678</v>
      </c>
      <c r="R70" s="114" t="s">
        <v>126</v>
      </c>
      <c r="S70" s="116" t="s">
        <v>126</v>
      </c>
      <c r="T70" s="116" t="s">
        <v>126</v>
      </c>
      <c r="U70" s="114" t="s">
        <v>126</v>
      </c>
      <c r="V70" s="116" t="s">
        <v>126</v>
      </c>
      <c r="W70" s="116" t="s">
        <v>126</v>
      </c>
      <c r="X70" s="114" t="s">
        <v>126</v>
      </c>
      <c r="Y70" s="116" t="s">
        <v>126</v>
      </c>
      <c r="Z70" s="116" t="s">
        <v>126</v>
      </c>
      <c r="AA70" s="114" t="s">
        <v>126</v>
      </c>
      <c r="AB70" s="116" t="s">
        <v>126</v>
      </c>
      <c r="AC70" s="116" t="s">
        <v>126</v>
      </c>
      <c r="AD70" s="114" t="s">
        <v>126</v>
      </c>
      <c r="AE70" s="116" t="s">
        <v>126</v>
      </c>
      <c r="AF70" s="116" t="s">
        <v>126</v>
      </c>
      <c r="AG70" s="114" t="s">
        <v>126</v>
      </c>
      <c r="AH70" s="116" t="s">
        <v>126</v>
      </c>
      <c r="AI70" s="116" t="s">
        <v>126</v>
      </c>
      <c r="AJ70" s="114" t="s">
        <v>126</v>
      </c>
      <c r="AK70" s="116" t="s">
        <v>126</v>
      </c>
      <c r="AL70" s="116" t="s">
        <v>126</v>
      </c>
      <c r="AM70" s="114" t="s">
        <v>126</v>
      </c>
      <c r="AN70" s="116" t="s">
        <v>126</v>
      </c>
      <c r="AO70" s="116" t="s">
        <v>126</v>
      </c>
      <c r="AP70" s="114" t="s">
        <v>126</v>
      </c>
      <c r="AQ70" s="116" t="s">
        <v>126</v>
      </c>
      <c r="AR70" s="116" t="s">
        <v>126</v>
      </c>
      <c r="AS70" s="114" t="s">
        <v>126</v>
      </c>
      <c r="AT70" s="116" t="s">
        <v>126</v>
      </c>
      <c r="AU70" s="116" t="s">
        <v>126</v>
      </c>
      <c r="AV70" s="114" t="s">
        <v>126</v>
      </c>
      <c r="AW70" s="116" t="s">
        <v>126</v>
      </c>
      <c r="AX70" s="116" t="s">
        <v>126</v>
      </c>
      <c r="AY70" s="114" t="s">
        <v>126</v>
      </c>
      <c r="AZ70" s="116" t="s">
        <v>126</v>
      </c>
      <c r="BA70" s="116" t="s">
        <v>126</v>
      </c>
      <c r="BB70" s="114" t="s">
        <v>126</v>
      </c>
      <c r="BC70" s="116" t="s">
        <v>126</v>
      </c>
      <c r="BD70" s="116" t="s">
        <v>126</v>
      </c>
      <c r="BE70" s="114" t="s">
        <v>126</v>
      </c>
      <c r="BF70" s="116" t="s">
        <v>126</v>
      </c>
      <c r="BG70" s="116" t="s">
        <v>126</v>
      </c>
      <c r="BH70" s="114" t="s">
        <v>126</v>
      </c>
      <c r="BI70" s="116" t="s">
        <v>126</v>
      </c>
      <c r="BJ70" s="117" t="s">
        <v>126</v>
      </c>
      <c r="BK70" s="114" t="s">
        <v>126</v>
      </c>
      <c r="BL70" s="116" t="s">
        <v>126</v>
      </c>
      <c r="BM70" s="117" t="s">
        <v>126</v>
      </c>
      <c r="BN70" s="114" t="s">
        <v>126</v>
      </c>
      <c r="BO70" s="116" t="s">
        <v>126</v>
      </c>
      <c r="BP70" s="117" t="s">
        <v>126</v>
      </c>
      <c r="BQ70" s="114" t="s">
        <v>126</v>
      </c>
      <c r="BR70" s="116" t="s">
        <v>126</v>
      </c>
      <c r="BS70" s="117" t="s">
        <v>126</v>
      </c>
      <c r="BT70" s="114" t="s">
        <v>126</v>
      </c>
      <c r="BU70" s="116" t="s">
        <v>126</v>
      </c>
      <c r="BV70" s="117" t="s">
        <v>126</v>
      </c>
      <c r="BW70" s="114" t="s">
        <v>126</v>
      </c>
      <c r="BX70" s="116" t="s">
        <v>126</v>
      </c>
      <c r="BY70" s="117" t="s">
        <v>126</v>
      </c>
    </row>
    <row r="71" spans="1:77" s="35" customFormat="1" ht="42" customHeight="1" thickTop="1" x14ac:dyDescent="0.3">
      <c r="A71" s="109">
        <v>23</v>
      </c>
      <c r="B71" s="110" t="s">
        <v>221</v>
      </c>
      <c r="C71" s="110" t="s">
        <v>222</v>
      </c>
      <c r="D71" s="109" t="s">
        <v>212</v>
      </c>
      <c r="E71" s="109" t="s">
        <v>137</v>
      </c>
      <c r="F71" s="110" t="s">
        <v>138</v>
      </c>
      <c r="G71" s="109" t="s">
        <v>146</v>
      </c>
      <c r="H71" s="153" t="s">
        <v>149</v>
      </c>
      <c r="I71" s="154" t="s">
        <v>149</v>
      </c>
      <c r="J71" s="154"/>
      <c r="K71" s="155" t="s">
        <v>150</v>
      </c>
      <c r="L71" s="156" t="s">
        <v>149</v>
      </c>
      <c r="M71" s="112" t="s">
        <v>141</v>
      </c>
      <c r="N71" s="112" t="s">
        <v>331</v>
      </c>
      <c r="O71" s="206">
        <v>2760722</v>
      </c>
      <c r="P71" s="110">
        <v>5636</v>
      </c>
      <c r="Q71" s="110">
        <v>2.041494942265103</v>
      </c>
      <c r="R71" s="206">
        <v>1315028</v>
      </c>
      <c r="S71" s="110">
        <v>220</v>
      </c>
      <c r="T71" s="110">
        <v>0.16729681801452137</v>
      </c>
      <c r="U71" s="206">
        <v>1286351</v>
      </c>
      <c r="V71" s="110">
        <v>5247</v>
      </c>
      <c r="W71" s="110">
        <v>4.0789799984607624</v>
      </c>
      <c r="X71" s="206">
        <v>159343</v>
      </c>
      <c r="Y71" s="110">
        <v>169</v>
      </c>
      <c r="Z71" s="110">
        <v>1.0606051097318363</v>
      </c>
      <c r="AA71" s="114"/>
      <c r="AB71" s="116"/>
      <c r="AC71" s="116"/>
      <c r="AD71" s="114"/>
      <c r="AE71" s="116"/>
      <c r="AF71" s="116"/>
      <c r="AG71" s="114"/>
      <c r="AH71" s="116"/>
      <c r="AI71" s="116"/>
      <c r="AJ71" s="114"/>
      <c r="AK71" s="116"/>
      <c r="AL71" s="116"/>
      <c r="AM71" s="114"/>
      <c r="AN71" s="116"/>
      <c r="AO71" s="116"/>
      <c r="AP71" s="114"/>
      <c r="AQ71" s="116"/>
      <c r="AR71" s="116"/>
      <c r="AS71" s="206">
        <v>48692</v>
      </c>
      <c r="AT71" s="110">
        <v>1594</v>
      </c>
      <c r="AU71" s="110">
        <v>32.736383800213588</v>
      </c>
      <c r="AV71" s="120"/>
      <c r="AW71" s="115"/>
      <c r="AX71" s="110" t="e">
        <f t="shared" ref="AX71:AX76" si="1">(AW71/AV71)*1000</f>
        <v>#DIV/0!</v>
      </c>
      <c r="AY71" s="120"/>
      <c r="AZ71" s="115"/>
      <c r="BA71" s="110" t="e">
        <f t="shared" ref="BA71:BA76" si="2">(AZ71/AY71)*1000</f>
        <v>#DIV/0!</v>
      </c>
      <c r="BB71" s="120"/>
      <c r="BC71" s="115"/>
      <c r="BD71" s="110" t="e">
        <f t="shared" ref="BD71:BD76" si="3">(BC71/BB71)*1000</f>
        <v>#DIV/0!</v>
      </c>
      <c r="BE71" s="120"/>
      <c r="BF71" s="115"/>
      <c r="BG71" s="110" t="e">
        <f t="shared" ref="BG71:BG76" si="4">(BF71/BE71)*1000</f>
        <v>#DIV/0!</v>
      </c>
      <c r="BH71" s="120"/>
      <c r="BI71" s="115"/>
      <c r="BJ71" s="121" t="e">
        <f t="shared" ref="BJ71:BJ76" si="5">(BI71/BH71)*1000</f>
        <v>#DIV/0!</v>
      </c>
      <c r="BK71" s="120"/>
      <c r="BL71" s="115"/>
      <c r="BM71" s="121" t="e">
        <f t="shared" ref="BM71:BM76" si="6">(BL71/BK71)*1000</f>
        <v>#DIV/0!</v>
      </c>
      <c r="BN71" s="120"/>
      <c r="BO71" s="115"/>
      <c r="BP71" s="121" t="e">
        <f t="shared" ref="BP71:BP76" si="7">(BO71/BN71)*1000</f>
        <v>#DIV/0!</v>
      </c>
      <c r="BQ71" s="120"/>
      <c r="BR71" s="115"/>
      <c r="BS71" s="121" t="e">
        <f t="shared" ref="BS71:BS76" si="8">(BR71/BQ71)*1000</f>
        <v>#DIV/0!</v>
      </c>
      <c r="BT71" s="120"/>
      <c r="BU71" s="115"/>
      <c r="BV71" s="121" t="e">
        <f t="shared" ref="BV71:BV76" si="9">(BU71/BT71)*1000</f>
        <v>#DIV/0!</v>
      </c>
      <c r="BW71" s="120"/>
      <c r="BX71" s="115"/>
      <c r="BY71" s="121" t="e">
        <f t="shared" ref="BY71:BY76" si="10">(BX71/BW71)*1000</f>
        <v>#DIV/0!</v>
      </c>
    </row>
    <row r="72" spans="1:77" s="35" customFormat="1" ht="13.8" x14ac:dyDescent="0.3">
      <c r="A72" s="78">
        <v>23</v>
      </c>
      <c r="B72" s="79" t="s">
        <v>221</v>
      </c>
      <c r="C72" s="79" t="s">
        <v>222</v>
      </c>
      <c r="D72" s="78" t="s">
        <v>212</v>
      </c>
      <c r="E72" s="78" t="s">
        <v>137</v>
      </c>
      <c r="F72" s="79" t="s">
        <v>138</v>
      </c>
      <c r="G72" s="78" t="s">
        <v>146</v>
      </c>
      <c r="H72" s="146" t="s">
        <v>149</v>
      </c>
      <c r="I72" s="146" t="str">
        <f>IF(I71="","",I71)</f>
        <v>Y</v>
      </c>
      <c r="J72" s="146" t="str">
        <f>IF(J71="","",J71)</f>
        <v/>
      </c>
      <c r="K72" s="146" t="str">
        <f>IF(K71="","",K71)</f>
        <v>Version 5.0</v>
      </c>
      <c r="L72" s="148" t="str">
        <f>IF(L71="","",L71)</f>
        <v>Y</v>
      </c>
      <c r="M72" s="75" t="s">
        <v>142</v>
      </c>
      <c r="N72" s="75" t="s">
        <v>332</v>
      </c>
      <c r="O72" s="224">
        <v>2768765</v>
      </c>
      <c r="P72" s="74">
        <v>5509</v>
      </c>
      <c r="Q72" s="74">
        <v>1.9896957668852358</v>
      </c>
      <c r="R72" s="224">
        <v>1318923</v>
      </c>
      <c r="S72" s="74">
        <v>197</v>
      </c>
      <c r="T72" s="74">
        <v>0.14936429192606393</v>
      </c>
      <c r="U72" s="224">
        <v>1290570</v>
      </c>
      <c r="V72" s="74">
        <v>5131</v>
      </c>
      <c r="W72" s="74">
        <v>3.9757626475123393</v>
      </c>
      <c r="X72" s="74">
        <v>159272</v>
      </c>
      <c r="Y72" s="74">
        <v>181</v>
      </c>
      <c r="Z72" s="74">
        <v>1.1364207142498368</v>
      </c>
      <c r="AA72" s="58"/>
      <c r="AB72" s="55"/>
      <c r="AC72" s="55"/>
      <c r="AD72" s="58"/>
      <c r="AE72" s="55"/>
      <c r="AF72" s="55"/>
      <c r="AG72" s="58"/>
      <c r="AH72" s="55"/>
      <c r="AI72" s="55"/>
      <c r="AJ72" s="58"/>
      <c r="AK72" s="55"/>
      <c r="AL72" s="55"/>
      <c r="AM72" s="58"/>
      <c r="AN72" s="55"/>
      <c r="AO72" s="55"/>
      <c r="AP72" s="58"/>
      <c r="AQ72" s="55"/>
      <c r="AR72" s="55"/>
      <c r="AS72" s="224">
        <v>49225</v>
      </c>
      <c r="AT72" s="74">
        <v>1656</v>
      </c>
      <c r="AU72" s="74">
        <v>33.641442356526156</v>
      </c>
      <c r="AV72" s="81"/>
      <c r="AW72" s="77"/>
      <c r="AX72" s="74" t="e">
        <f t="shared" si="1"/>
        <v>#DIV/0!</v>
      </c>
      <c r="AY72" s="81"/>
      <c r="AZ72" s="77"/>
      <c r="BA72" s="74" t="e">
        <f t="shared" si="2"/>
        <v>#DIV/0!</v>
      </c>
      <c r="BB72" s="81"/>
      <c r="BC72" s="77"/>
      <c r="BD72" s="74" t="e">
        <f t="shared" si="3"/>
        <v>#DIV/0!</v>
      </c>
      <c r="BE72" s="81"/>
      <c r="BF72" s="77"/>
      <c r="BG72" s="74" t="e">
        <f t="shared" si="4"/>
        <v>#DIV/0!</v>
      </c>
      <c r="BH72" s="81"/>
      <c r="BI72" s="77"/>
      <c r="BJ72" s="83" t="e">
        <f t="shared" si="5"/>
        <v>#DIV/0!</v>
      </c>
      <c r="BK72" s="81"/>
      <c r="BL72" s="77"/>
      <c r="BM72" s="83" t="e">
        <f t="shared" si="6"/>
        <v>#DIV/0!</v>
      </c>
      <c r="BN72" s="81"/>
      <c r="BO72" s="77"/>
      <c r="BP72" s="83" t="e">
        <f t="shared" si="7"/>
        <v>#DIV/0!</v>
      </c>
      <c r="BQ72" s="81"/>
      <c r="BR72" s="77"/>
      <c r="BS72" s="83" t="e">
        <f t="shared" si="8"/>
        <v>#DIV/0!</v>
      </c>
      <c r="BT72" s="81"/>
      <c r="BU72" s="77"/>
      <c r="BV72" s="83" t="e">
        <f t="shared" si="9"/>
        <v>#DIV/0!</v>
      </c>
      <c r="BW72" s="81"/>
      <c r="BX72" s="77"/>
      <c r="BY72" s="83" t="e">
        <f t="shared" si="10"/>
        <v>#DIV/0!</v>
      </c>
    </row>
    <row r="73" spans="1:77" s="35" customFormat="1" ht="15" customHeight="1" thickBot="1" x14ac:dyDescent="0.35">
      <c r="A73" s="78">
        <v>23</v>
      </c>
      <c r="B73" s="79" t="s">
        <v>221</v>
      </c>
      <c r="C73" s="79" t="s">
        <v>222</v>
      </c>
      <c r="D73" s="78" t="s">
        <v>212</v>
      </c>
      <c r="E73" s="78" t="s">
        <v>137</v>
      </c>
      <c r="F73" s="79" t="s">
        <v>138</v>
      </c>
      <c r="G73" s="78" t="s">
        <v>146</v>
      </c>
      <c r="H73" s="150" t="s">
        <v>149</v>
      </c>
      <c r="I73" s="150" t="str">
        <f>IF(I71="","",I71)</f>
        <v>Y</v>
      </c>
      <c r="J73" s="150" t="str">
        <f>IF(J71="","",J71)</f>
        <v/>
      </c>
      <c r="K73" s="150" t="str">
        <f>IF(K71="","",K71)</f>
        <v>Version 5.0</v>
      </c>
      <c r="L73" s="152" t="str">
        <f>IF(L71="","",L71)</f>
        <v>Y</v>
      </c>
      <c r="M73" s="75" t="s">
        <v>143</v>
      </c>
      <c r="N73" s="75" t="s">
        <v>333</v>
      </c>
      <c r="O73" s="224">
        <v>2781376</v>
      </c>
      <c r="P73" s="74">
        <v>5325</v>
      </c>
      <c r="Q73" s="74">
        <v>1.914520007363262</v>
      </c>
      <c r="R73" s="224">
        <v>1324159</v>
      </c>
      <c r="S73" s="74">
        <v>179</v>
      </c>
      <c r="T73" s="74">
        <v>0.13518014075348958</v>
      </c>
      <c r="U73" s="224">
        <v>1297473</v>
      </c>
      <c r="V73" s="74">
        <v>4989</v>
      </c>
      <c r="W73" s="74">
        <v>3.8451667202323287</v>
      </c>
      <c r="X73" s="74">
        <v>159744</v>
      </c>
      <c r="Y73" s="74">
        <v>157</v>
      </c>
      <c r="Z73" s="74">
        <v>0.98282251602564108</v>
      </c>
      <c r="AA73" s="58"/>
      <c r="AB73" s="55"/>
      <c r="AC73" s="55"/>
      <c r="AD73" s="58"/>
      <c r="AE73" s="55"/>
      <c r="AF73" s="55"/>
      <c r="AG73" s="58"/>
      <c r="AH73" s="55"/>
      <c r="AI73" s="55"/>
      <c r="AJ73" s="58"/>
      <c r="AK73" s="55"/>
      <c r="AL73" s="55"/>
      <c r="AM73" s="58"/>
      <c r="AN73" s="55"/>
      <c r="AO73" s="55"/>
      <c r="AP73" s="58"/>
      <c r="AQ73" s="55"/>
      <c r="AR73" s="55"/>
      <c r="AS73" s="224">
        <v>49847</v>
      </c>
      <c r="AT73" s="74">
        <v>1585</v>
      </c>
      <c r="AU73" s="74">
        <v>31.797299737195818</v>
      </c>
      <c r="AV73" s="81"/>
      <c r="AW73" s="77"/>
      <c r="AX73" s="74" t="e">
        <f t="shared" si="1"/>
        <v>#DIV/0!</v>
      </c>
      <c r="AY73" s="81"/>
      <c r="AZ73" s="77"/>
      <c r="BA73" s="74" t="e">
        <f t="shared" si="2"/>
        <v>#DIV/0!</v>
      </c>
      <c r="BB73" s="81"/>
      <c r="BC73" s="77"/>
      <c r="BD73" s="74" t="e">
        <f t="shared" si="3"/>
        <v>#DIV/0!</v>
      </c>
      <c r="BE73" s="81"/>
      <c r="BF73" s="77"/>
      <c r="BG73" s="74" t="e">
        <f t="shared" si="4"/>
        <v>#DIV/0!</v>
      </c>
      <c r="BH73" s="81"/>
      <c r="BI73" s="77"/>
      <c r="BJ73" s="83" t="e">
        <f t="shared" si="5"/>
        <v>#DIV/0!</v>
      </c>
      <c r="BK73" s="81"/>
      <c r="BL73" s="77"/>
      <c r="BM73" s="83" t="e">
        <f t="shared" si="6"/>
        <v>#DIV/0!</v>
      </c>
      <c r="BN73" s="81"/>
      <c r="BO73" s="77"/>
      <c r="BP73" s="83" t="e">
        <f t="shared" si="7"/>
        <v>#DIV/0!</v>
      </c>
      <c r="BQ73" s="81"/>
      <c r="BR73" s="77"/>
      <c r="BS73" s="83" t="e">
        <f t="shared" si="8"/>
        <v>#DIV/0!</v>
      </c>
      <c r="BT73" s="81"/>
      <c r="BU73" s="77"/>
      <c r="BV73" s="83" t="e">
        <f t="shared" si="9"/>
        <v>#DIV/0!</v>
      </c>
      <c r="BW73" s="81"/>
      <c r="BX73" s="77"/>
      <c r="BY73" s="83" t="e">
        <f t="shared" si="10"/>
        <v>#DIV/0!</v>
      </c>
    </row>
    <row r="74" spans="1:77" s="35" customFormat="1" ht="28.35" customHeight="1" thickTop="1" x14ac:dyDescent="0.3">
      <c r="A74" s="154">
        <v>24</v>
      </c>
      <c r="B74" s="153" t="s">
        <v>223</v>
      </c>
      <c r="C74" s="153" t="s">
        <v>224</v>
      </c>
      <c r="D74" s="154" t="s">
        <v>225</v>
      </c>
      <c r="E74" s="154" t="s">
        <v>137</v>
      </c>
      <c r="F74" s="153" t="s">
        <v>138</v>
      </c>
      <c r="G74" s="169" t="s">
        <v>146</v>
      </c>
      <c r="H74" s="153" t="s">
        <v>149</v>
      </c>
      <c r="I74" s="154" t="s">
        <v>149</v>
      </c>
      <c r="J74" s="154"/>
      <c r="K74" s="155" t="s">
        <v>150</v>
      </c>
      <c r="L74" s="156" t="s">
        <v>149</v>
      </c>
      <c r="M74" s="112" t="s">
        <v>141</v>
      </c>
      <c r="N74" s="112" t="s">
        <v>331</v>
      </c>
      <c r="O74" s="206">
        <v>2760722</v>
      </c>
      <c r="P74" s="110">
        <v>3508</v>
      </c>
      <c r="Q74" s="110">
        <v>1.2706820896852344</v>
      </c>
      <c r="R74" s="206">
        <v>1315028</v>
      </c>
      <c r="S74" s="110">
        <v>90</v>
      </c>
      <c r="T74" s="110">
        <v>6.8439607369576924E-2</v>
      </c>
      <c r="U74" s="206">
        <v>1286351</v>
      </c>
      <c r="V74" s="110">
        <v>3196</v>
      </c>
      <c r="W74" s="110">
        <v>2.4845473747056595</v>
      </c>
      <c r="X74" s="206">
        <v>159343</v>
      </c>
      <c r="Y74" s="110">
        <v>222</v>
      </c>
      <c r="Z74" s="110">
        <v>1.3932209133755484</v>
      </c>
      <c r="AA74" s="114"/>
      <c r="AB74" s="116"/>
      <c r="AC74" s="116"/>
      <c r="AD74" s="114"/>
      <c r="AE74" s="116"/>
      <c r="AF74" s="116"/>
      <c r="AG74" s="114"/>
      <c r="AH74" s="116"/>
      <c r="AI74" s="116"/>
      <c r="AJ74" s="114"/>
      <c r="AK74" s="116"/>
      <c r="AL74" s="116"/>
      <c r="AM74" s="114"/>
      <c r="AN74" s="116"/>
      <c r="AO74" s="116"/>
      <c r="AP74" s="114"/>
      <c r="AQ74" s="116"/>
      <c r="AR74" s="116"/>
      <c r="AS74" s="206">
        <v>48692</v>
      </c>
      <c r="AT74" s="110">
        <v>1243</v>
      </c>
      <c r="AU74" s="110">
        <v>25.527807442701061</v>
      </c>
      <c r="AV74" s="120"/>
      <c r="AW74" s="115"/>
      <c r="AX74" s="110" t="e">
        <f t="shared" si="1"/>
        <v>#DIV/0!</v>
      </c>
      <c r="AY74" s="120"/>
      <c r="AZ74" s="115"/>
      <c r="BA74" s="110" t="e">
        <f t="shared" si="2"/>
        <v>#DIV/0!</v>
      </c>
      <c r="BB74" s="120"/>
      <c r="BC74" s="115"/>
      <c r="BD74" s="110" t="e">
        <f t="shared" si="3"/>
        <v>#DIV/0!</v>
      </c>
      <c r="BE74" s="120"/>
      <c r="BF74" s="115"/>
      <c r="BG74" s="110" t="e">
        <f t="shared" si="4"/>
        <v>#DIV/0!</v>
      </c>
      <c r="BH74" s="120"/>
      <c r="BI74" s="115"/>
      <c r="BJ74" s="121" t="e">
        <f t="shared" si="5"/>
        <v>#DIV/0!</v>
      </c>
      <c r="BK74" s="120"/>
      <c r="BL74" s="115"/>
      <c r="BM74" s="121" t="e">
        <f t="shared" si="6"/>
        <v>#DIV/0!</v>
      </c>
      <c r="BN74" s="120"/>
      <c r="BO74" s="115"/>
      <c r="BP74" s="121" t="e">
        <f t="shared" si="7"/>
        <v>#DIV/0!</v>
      </c>
      <c r="BQ74" s="120"/>
      <c r="BR74" s="115"/>
      <c r="BS74" s="121" t="e">
        <f t="shared" si="8"/>
        <v>#DIV/0!</v>
      </c>
      <c r="BT74" s="120"/>
      <c r="BU74" s="115"/>
      <c r="BV74" s="121" t="e">
        <f t="shared" si="9"/>
        <v>#DIV/0!</v>
      </c>
      <c r="BW74" s="120"/>
      <c r="BX74" s="115"/>
      <c r="BY74" s="121" t="e">
        <f t="shared" si="10"/>
        <v>#DIV/0!</v>
      </c>
    </row>
    <row r="75" spans="1:77" s="35" customFormat="1" ht="13.8" x14ac:dyDescent="0.3">
      <c r="A75" s="146">
        <v>24</v>
      </c>
      <c r="B75" s="163" t="s">
        <v>223</v>
      </c>
      <c r="C75" s="163" t="s">
        <v>224</v>
      </c>
      <c r="D75" s="146" t="s">
        <v>225</v>
      </c>
      <c r="E75" s="146" t="s">
        <v>137</v>
      </c>
      <c r="F75" s="163" t="s">
        <v>138</v>
      </c>
      <c r="G75" s="148" t="s">
        <v>146</v>
      </c>
      <c r="H75" s="147" t="s">
        <v>149</v>
      </c>
      <c r="I75" s="146" t="str">
        <f>IF(I74="","",I74)</f>
        <v>Y</v>
      </c>
      <c r="J75" s="147" t="str">
        <f>IF(J74="","",J74)</f>
        <v/>
      </c>
      <c r="K75" s="146" t="str">
        <f>IF(K74="","",K74)</f>
        <v>Version 5.0</v>
      </c>
      <c r="L75" s="148" t="str">
        <f>IF(L74="","",L74)</f>
        <v>Y</v>
      </c>
      <c r="M75" s="75" t="s">
        <v>142</v>
      </c>
      <c r="N75" s="75" t="s">
        <v>332</v>
      </c>
      <c r="O75" s="224">
        <v>2768765</v>
      </c>
      <c r="P75" s="74">
        <v>3301</v>
      </c>
      <c r="Q75" s="74">
        <v>1.1922283039550123</v>
      </c>
      <c r="R75" s="224">
        <v>1318923</v>
      </c>
      <c r="S75" s="74">
        <v>104</v>
      </c>
      <c r="T75" s="74">
        <v>7.8852215026957606E-2</v>
      </c>
      <c r="U75" s="224">
        <v>1290570</v>
      </c>
      <c r="V75" s="74">
        <v>3020</v>
      </c>
      <c r="W75" s="74">
        <v>2.3400512951641521</v>
      </c>
      <c r="X75" s="74">
        <v>159272</v>
      </c>
      <c r="Y75" s="74">
        <v>177</v>
      </c>
      <c r="Z75" s="74">
        <v>1.1113064443216636</v>
      </c>
      <c r="AA75" s="58"/>
      <c r="AB75" s="55"/>
      <c r="AC75" s="55"/>
      <c r="AD75" s="58"/>
      <c r="AE75" s="55"/>
      <c r="AF75" s="55"/>
      <c r="AG75" s="58"/>
      <c r="AH75" s="55"/>
      <c r="AI75" s="55"/>
      <c r="AJ75" s="58"/>
      <c r="AK75" s="55"/>
      <c r="AL75" s="55"/>
      <c r="AM75" s="58"/>
      <c r="AN75" s="55"/>
      <c r="AO75" s="55"/>
      <c r="AP75" s="58"/>
      <c r="AQ75" s="55"/>
      <c r="AR75" s="55"/>
      <c r="AS75" s="224">
        <v>49225</v>
      </c>
      <c r="AT75" s="74">
        <v>1115</v>
      </c>
      <c r="AU75" s="74">
        <v>22.65109192483494</v>
      </c>
      <c r="AV75" s="81"/>
      <c r="AW75" s="77"/>
      <c r="AX75" s="74" t="e">
        <f t="shared" si="1"/>
        <v>#DIV/0!</v>
      </c>
      <c r="AY75" s="81"/>
      <c r="AZ75" s="77"/>
      <c r="BA75" s="74" t="e">
        <f t="shared" si="2"/>
        <v>#DIV/0!</v>
      </c>
      <c r="BB75" s="81"/>
      <c r="BC75" s="77"/>
      <c r="BD75" s="74" t="e">
        <f t="shared" si="3"/>
        <v>#DIV/0!</v>
      </c>
      <c r="BE75" s="81"/>
      <c r="BF75" s="77"/>
      <c r="BG75" s="74" t="e">
        <f t="shared" si="4"/>
        <v>#DIV/0!</v>
      </c>
      <c r="BH75" s="81"/>
      <c r="BI75" s="77"/>
      <c r="BJ75" s="74" t="e">
        <f t="shared" si="5"/>
        <v>#DIV/0!</v>
      </c>
      <c r="BK75" s="81"/>
      <c r="BL75" s="77"/>
      <c r="BM75" s="74" t="e">
        <f t="shared" si="6"/>
        <v>#DIV/0!</v>
      </c>
      <c r="BN75" s="81"/>
      <c r="BO75" s="77"/>
      <c r="BP75" s="74" t="e">
        <f t="shared" si="7"/>
        <v>#DIV/0!</v>
      </c>
      <c r="BQ75" s="81"/>
      <c r="BR75" s="77"/>
      <c r="BS75" s="74" t="e">
        <f t="shared" si="8"/>
        <v>#DIV/0!</v>
      </c>
      <c r="BT75" s="81"/>
      <c r="BU75" s="77"/>
      <c r="BV75" s="74" t="e">
        <f t="shared" si="9"/>
        <v>#DIV/0!</v>
      </c>
      <c r="BW75" s="81"/>
      <c r="BX75" s="77"/>
      <c r="BY75" s="74" t="e">
        <f t="shared" si="10"/>
        <v>#DIV/0!</v>
      </c>
    </row>
    <row r="76" spans="1:77" s="35" customFormat="1" ht="14.4" customHeight="1" thickBot="1" x14ac:dyDescent="0.35">
      <c r="A76" s="150">
        <v>24</v>
      </c>
      <c r="B76" s="166" t="s">
        <v>223</v>
      </c>
      <c r="C76" s="166" t="s">
        <v>224</v>
      </c>
      <c r="D76" s="150" t="s">
        <v>225</v>
      </c>
      <c r="E76" s="150" t="s">
        <v>137</v>
      </c>
      <c r="F76" s="166" t="s">
        <v>138</v>
      </c>
      <c r="G76" s="152" t="s">
        <v>146</v>
      </c>
      <c r="H76" s="151" t="s">
        <v>149</v>
      </c>
      <c r="I76" s="150" t="str">
        <f>IF(I74="","",I74)</f>
        <v>Y</v>
      </c>
      <c r="J76" s="151" t="str">
        <f>IF(J74="","",J74)</f>
        <v/>
      </c>
      <c r="K76" s="150" t="str">
        <f>IF(K74="","",K74)</f>
        <v>Version 5.0</v>
      </c>
      <c r="L76" s="152" t="str">
        <f>IF(L74="","",L74)</f>
        <v>Y</v>
      </c>
      <c r="M76" s="75" t="s">
        <v>143</v>
      </c>
      <c r="N76" s="75" t="s">
        <v>333</v>
      </c>
      <c r="O76" s="224">
        <v>2781376</v>
      </c>
      <c r="P76" s="74">
        <v>3188</v>
      </c>
      <c r="Q76" s="74">
        <v>1.1461952645021745</v>
      </c>
      <c r="R76" s="224">
        <v>1324159</v>
      </c>
      <c r="S76" s="74">
        <v>92</v>
      </c>
      <c r="T76" s="74">
        <v>6.9478061169391286E-2</v>
      </c>
      <c r="U76" s="224">
        <v>1297473</v>
      </c>
      <c r="V76" s="74">
        <v>2908</v>
      </c>
      <c r="W76" s="74">
        <v>2.2412797800031292</v>
      </c>
      <c r="X76" s="74">
        <v>159744</v>
      </c>
      <c r="Y76" s="74">
        <v>188</v>
      </c>
      <c r="Z76" s="74">
        <v>1.1768830128205128</v>
      </c>
      <c r="AA76" s="58"/>
      <c r="AB76" s="55"/>
      <c r="AC76" s="55"/>
      <c r="AD76" s="58"/>
      <c r="AE76" s="55"/>
      <c r="AF76" s="55"/>
      <c r="AG76" s="58"/>
      <c r="AH76" s="55"/>
      <c r="AI76" s="55"/>
      <c r="AJ76" s="58"/>
      <c r="AK76" s="55"/>
      <c r="AL76" s="55"/>
      <c r="AM76" s="58"/>
      <c r="AN76" s="55"/>
      <c r="AO76" s="55"/>
      <c r="AP76" s="58"/>
      <c r="AQ76" s="55"/>
      <c r="AR76" s="55"/>
      <c r="AS76" s="224">
        <v>49847</v>
      </c>
      <c r="AT76" s="74">
        <v>1081</v>
      </c>
      <c r="AU76" s="74">
        <v>21.686360262402953</v>
      </c>
      <c r="AV76" s="81"/>
      <c r="AW76" s="77"/>
      <c r="AX76" s="74" t="e">
        <f t="shared" si="1"/>
        <v>#DIV/0!</v>
      </c>
      <c r="AY76" s="81"/>
      <c r="AZ76" s="77"/>
      <c r="BA76" s="74" t="e">
        <f t="shared" si="2"/>
        <v>#DIV/0!</v>
      </c>
      <c r="BB76" s="81"/>
      <c r="BC76" s="77"/>
      <c r="BD76" s="74" t="e">
        <f t="shared" si="3"/>
        <v>#DIV/0!</v>
      </c>
      <c r="BE76" s="81"/>
      <c r="BF76" s="77"/>
      <c r="BG76" s="74" t="e">
        <f t="shared" si="4"/>
        <v>#DIV/0!</v>
      </c>
      <c r="BH76" s="81"/>
      <c r="BI76" s="77"/>
      <c r="BJ76" s="74" t="e">
        <f t="shared" si="5"/>
        <v>#DIV/0!</v>
      </c>
      <c r="BK76" s="81"/>
      <c r="BL76" s="77"/>
      <c r="BM76" s="74" t="e">
        <f t="shared" si="6"/>
        <v>#DIV/0!</v>
      </c>
      <c r="BN76" s="81"/>
      <c r="BO76" s="77"/>
      <c r="BP76" s="74" t="e">
        <f t="shared" si="7"/>
        <v>#DIV/0!</v>
      </c>
      <c r="BQ76" s="81"/>
      <c r="BR76" s="77"/>
      <c r="BS76" s="74" t="e">
        <f t="shared" si="8"/>
        <v>#DIV/0!</v>
      </c>
      <c r="BT76" s="81"/>
      <c r="BU76" s="77"/>
      <c r="BV76" s="74" t="e">
        <f t="shared" si="9"/>
        <v>#DIV/0!</v>
      </c>
      <c r="BW76" s="81"/>
      <c r="BX76" s="77"/>
      <c r="BY76" s="74" t="e">
        <f t="shared" si="10"/>
        <v>#DIV/0!</v>
      </c>
    </row>
    <row r="77" spans="1:77" s="35" customFormat="1" ht="40.5" customHeight="1" thickTop="1" thickBot="1" x14ac:dyDescent="0.35">
      <c r="A77" s="109">
        <v>25</v>
      </c>
      <c r="B77" s="110" t="s">
        <v>226</v>
      </c>
      <c r="C77" s="110" t="s">
        <v>227</v>
      </c>
      <c r="D77" s="118" t="s">
        <v>182</v>
      </c>
      <c r="E77" s="118" t="s">
        <v>137</v>
      </c>
      <c r="F77" s="112" t="s">
        <v>153</v>
      </c>
      <c r="G77" s="109" t="s">
        <v>146</v>
      </c>
      <c r="H77" s="110" t="s">
        <v>149</v>
      </c>
      <c r="I77" s="109" t="s">
        <v>149</v>
      </c>
      <c r="J77" s="109"/>
      <c r="K77" s="111"/>
      <c r="L77" s="111"/>
      <c r="M77" s="112" t="s">
        <v>154</v>
      </c>
      <c r="N77" s="112"/>
      <c r="O77" s="206"/>
      <c r="P77" s="110"/>
      <c r="Q77" s="110"/>
      <c r="R77" s="114" t="s">
        <v>126</v>
      </c>
      <c r="S77" s="116" t="s">
        <v>126</v>
      </c>
      <c r="T77" s="116" t="s">
        <v>126</v>
      </c>
      <c r="U77" s="114" t="s">
        <v>126</v>
      </c>
      <c r="V77" s="116" t="s">
        <v>126</v>
      </c>
      <c r="W77" s="116" t="s">
        <v>126</v>
      </c>
      <c r="X77" s="114" t="s">
        <v>126</v>
      </c>
      <c r="Y77" s="116" t="s">
        <v>126</v>
      </c>
      <c r="Z77" s="116" t="s">
        <v>126</v>
      </c>
      <c r="AA77" s="114" t="s">
        <v>126</v>
      </c>
      <c r="AB77" s="116" t="s">
        <v>126</v>
      </c>
      <c r="AC77" s="116" t="s">
        <v>126</v>
      </c>
      <c r="AD77" s="114" t="s">
        <v>126</v>
      </c>
      <c r="AE77" s="116" t="s">
        <v>126</v>
      </c>
      <c r="AF77" s="116" t="s">
        <v>126</v>
      </c>
      <c r="AG77" s="114" t="s">
        <v>126</v>
      </c>
      <c r="AH77" s="116" t="s">
        <v>126</v>
      </c>
      <c r="AI77" s="116" t="s">
        <v>126</v>
      </c>
      <c r="AJ77" s="114" t="s">
        <v>126</v>
      </c>
      <c r="AK77" s="116" t="s">
        <v>126</v>
      </c>
      <c r="AL77" s="116" t="s">
        <v>126</v>
      </c>
      <c r="AM77" s="114" t="s">
        <v>126</v>
      </c>
      <c r="AN77" s="116" t="s">
        <v>126</v>
      </c>
      <c r="AO77" s="116" t="s">
        <v>126</v>
      </c>
      <c r="AP77" s="114" t="s">
        <v>126</v>
      </c>
      <c r="AQ77" s="116" t="s">
        <v>126</v>
      </c>
      <c r="AR77" s="116" t="s">
        <v>126</v>
      </c>
      <c r="AS77" s="114" t="s">
        <v>126</v>
      </c>
      <c r="AT77" s="116" t="s">
        <v>126</v>
      </c>
      <c r="AU77" s="116" t="s">
        <v>126</v>
      </c>
      <c r="AV77" s="120"/>
      <c r="AW77" s="115"/>
      <c r="AX77" s="110" t="e">
        <f>AW77/AV77</f>
        <v>#DIV/0!</v>
      </c>
      <c r="AY77" s="120"/>
      <c r="AZ77" s="115"/>
      <c r="BA77" s="110" t="e">
        <f>AZ77/AY77</f>
        <v>#DIV/0!</v>
      </c>
      <c r="BB77" s="120"/>
      <c r="BC77" s="115"/>
      <c r="BD77" s="110" t="e">
        <f>BC77/BB77</f>
        <v>#DIV/0!</v>
      </c>
      <c r="BE77" s="120"/>
      <c r="BF77" s="115"/>
      <c r="BG77" s="110" t="e">
        <f>BF77/BE77</f>
        <v>#DIV/0!</v>
      </c>
      <c r="BH77" s="120"/>
      <c r="BI77" s="115"/>
      <c r="BJ77" s="121" t="e">
        <f>BI77/BH77</f>
        <v>#DIV/0!</v>
      </c>
      <c r="BK77" s="120"/>
      <c r="BL77" s="115"/>
      <c r="BM77" s="121" t="e">
        <f>BL77/BK77</f>
        <v>#DIV/0!</v>
      </c>
      <c r="BN77" s="120"/>
      <c r="BO77" s="115"/>
      <c r="BP77" s="121" t="e">
        <f>BO77/BN77</f>
        <v>#DIV/0!</v>
      </c>
      <c r="BQ77" s="120"/>
      <c r="BR77" s="115"/>
      <c r="BS77" s="121" t="e">
        <f>BR77/BQ77</f>
        <v>#DIV/0!</v>
      </c>
      <c r="BT77" s="120"/>
      <c r="BU77" s="115"/>
      <c r="BV77" s="121" t="e">
        <f>BU77/BT77</f>
        <v>#DIV/0!</v>
      </c>
      <c r="BW77" s="120"/>
      <c r="BX77" s="115"/>
      <c r="BY77" s="121" t="e">
        <f>BX77/BW77</f>
        <v>#DIV/0!</v>
      </c>
    </row>
    <row r="78" spans="1:77" s="35" customFormat="1" ht="75" customHeight="1" thickTop="1" thickBot="1" x14ac:dyDescent="0.35">
      <c r="A78" s="122">
        <v>26</v>
      </c>
      <c r="B78" s="123" t="s">
        <v>228</v>
      </c>
      <c r="C78" s="123" t="s">
        <v>229</v>
      </c>
      <c r="D78" s="124" t="s">
        <v>225</v>
      </c>
      <c r="E78" s="124" t="s">
        <v>137</v>
      </c>
      <c r="F78" s="125" t="s">
        <v>153</v>
      </c>
      <c r="G78" s="123" t="s">
        <v>230</v>
      </c>
      <c r="H78" s="123" t="s">
        <v>149</v>
      </c>
      <c r="I78" s="122" t="s">
        <v>149</v>
      </c>
      <c r="J78" s="122"/>
      <c r="K78" s="126" t="s">
        <v>150</v>
      </c>
      <c r="L78" s="126" t="s">
        <v>140</v>
      </c>
      <c r="M78" s="125" t="s">
        <v>154</v>
      </c>
      <c r="N78" s="127" t="s">
        <v>335</v>
      </c>
      <c r="O78" s="128" t="s">
        <v>126</v>
      </c>
      <c r="P78" s="127">
        <v>1156</v>
      </c>
      <c r="Q78" s="129"/>
      <c r="R78" s="128"/>
      <c r="S78" s="127">
        <v>33</v>
      </c>
      <c r="T78" s="129"/>
      <c r="U78" s="128"/>
      <c r="V78" s="127">
        <v>1049</v>
      </c>
      <c r="W78" s="129"/>
      <c r="X78" s="128"/>
      <c r="Y78" s="127">
        <v>74</v>
      </c>
      <c r="Z78" s="129" t="s">
        <v>126</v>
      </c>
      <c r="AA78" s="128" t="s">
        <v>126</v>
      </c>
      <c r="AB78" s="129" t="s">
        <v>126</v>
      </c>
      <c r="AC78" s="129" t="s">
        <v>126</v>
      </c>
      <c r="AD78" s="128" t="s">
        <v>126</v>
      </c>
      <c r="AE78" s="129" t="s">
        <v>126</v>
      </c>
      <c r="AF78" s="129" t="s">
        <v>126</v>
      </c>
      <c r="AG78" s="128" t="s">
        <v>126</v>
      </c>
      <c r="AH78" s="129" t="s">
        <v>126</v>
      </c>
      <c r="AI78" s="129" t="s">
        <v>126</v>
      </c>
      <c r="AJ78" s="128" t="s">
        <v>126</v>
      </c>
      <c r="AK78" s="129" t="s">
        <v>126</v>
      </c>
      <c r="AL78" s="129" t="s">
        <v>126</v>
      </c>
      <c r="AM78" s="128" t="s">
        <v>126</v>
      </c>
      <c r="AN78" s="129" t="s">
        <v>126</v>
      </c>
      <c r="AO78" s="129" t="s">
        <v>126</v>
      </c>
      <c r="AP78" s="128" t="s">
        <v>126</v>
      </c>
      <c r="AQ78" s="129" t="s">
        <v>126</v>
      </c>
      <c r="AR78" s="129" t="s">
        <v>126</v>
      </c>
      <c r="AS78" s="128" t="s">
        <v>126</v>
      </c>
      <c r="AT78" s="127">
        <v>937</v>
      </c>
      <c r="AU78" s="129" t="s">
        <v>126</v>
      </c>
      <c r="AV78" s="128" t="s">
        <v>126</v>
      </c>
      <c r="AW78" s="127"/>
      <c r="AX78" s="129" t="s">
        <v>126</v>
      </c>
      <c r="AY78" s="128" t="s">
        <v>126</v>
      </c>
      <c r="AZ78" s="127"/>
      <c r="BA78" s="129" t="s">
        <v>126</v>
      </c>
      <c r="BB78" s="128" t="s">
        <v>126</v>
      </c>
      <c r="BC78" s="127"/>
      <c r="BD78" s="129" t="s">
        <v>126</v>
      </c>
      <c r="BE78" s="128" t="s">
        <v>126</v>
      </c>
      <c r="BF78" s="127"/>
      <c r="BG78" s="129" t="s">
        <v>126</v>
      </c>
      <c r="BH78" s="128" t="s">
        <v>126</v>
      </c>
      <c r="BI78" s="127"/>
      <c r="BJ78" s="130" t="s">
        <v>126</v>
      </c>
      <c r="BK78" s="128" t="s">
        <v>126</v>
      </c>
      <c r="BL78" s="127"/>
      <c r="BM78" s="130" t="s">
        <v>126</v>
      </c>
      <c r="BN78" s="128" t="s">
        <v>126</v>
      </c>
      <c r="BO78" s="127"/>
      <c r="BP78" s="130" t="s">
        <v>126</v>
      </c>
      <c r="BQ78" s="128" t="s">
        <v>126</v>
      </c>
      <c r="BR78" s="127"/>
      <c r="BS78" s="130" t="s">
        <v>126</v>
      </c>
      <c r="BT78" s="128" t="s">
        <v>126</v>
      </c>
      <c r="BU78" s="127"/>
      <c r="BV78" s="130" t="s">
        <v>126</v>
      </c>
      <c r="BW78" s="128" t="s">
        <v>126</v>
      </c>
      <c r="BX78" s="127"/>
      <c r="BY78" s="130" t="s">
        <v>126</v>
      </c>
    </row>
    <row r="79" spans="1:77" s="35" customFormat="1" ht="78" customHeight="1" thickTop="1" thickBot="1" x14ac:dyDescent="0.35">
      <c r="A79" s="122">
        <v>27</v>
      </c>
      <c r="B79" s="123" t="s">
        <v>231</v>
      </c>
      <c r="C79" s="123" t="s">
        <v>232</v>
      </c>
      <c r="D79" s="124" t="s">
        <v>212</v>
      </c>
      <c r="E79" s="124" t="s">
        <v>137</v>
      </c>
      <c r="F79" s="125" t="s">
        <v>153</v>
      </c>
      <c r="G79" s="123" t="s">
        <v>230</v>
      </c>
      <c r="H79" s="123" t="s">
        <v>149</v>
      </c>
      <c r="I79" s="122" t="s">
        <v>149</v>
      </c>
      <c r="J79" s="122"/>
      <c r="K79" s="126" t="s">
        <v>150</v>
      </c>
      <c r="L79" s="126" t="s">
        <v>140</v>
      </c>
      <c r="M79" s="125" t="s">
        <v>154</v>
      </c>
      <c r="N79" s="127" t="s">
        <v>335</v>
      </c>
      <c r="O79" s="131">
        <v>2644608</v>
      </c>
      <c r="P79" s="127">
        <v>1156</v>
      </c>
      <c r="Q79" s="123">
        <f>(P79/O79)*1000</f>
        <v>0.4371158220802478</v>
      </c>
      <c r="R79" s="131">
        <v>1438300</v>
      </c>
      <c r="S79" s="127">
        <v>33</v>
      </c>
      <c r="T79" s="123">
        <f>(S79/R79)*1000</f>
        <v>2.294375304178544E-2</v>
      </c>
      <c r="U79" s="131">
        <v>1036236</v>
      </c>
      <c r="V79" s="127">
        <v>1049</v>
      </c>
      <c r="W79" s="123">
        <f>(V79/U79)*1000</f>
        <v>1.0123176573676267</v>
      </c>
      <c r="X79" s="131">
        <v>170072</v>
      </c>
      <c r="Y79" s="127">
        <v>74</v>
      </c>
      <c r="Z79" s="123">
        <f>(Y79/X79)*1000</f>
        <v>0.4351098358342349</v>
      </c>
      <c r="AA79" s="128" t="s">
        <v>126</v>
      </c>
      <c r="AB79" s="129" t="s">
        <v>126</v>
      </c>
      <c r="AC79" s="129" t="s">
        <v>126</v>
      </c>
      <c r="AD79" s="128" t="s">
        <v>126</v>
      </c>
      <c r="AE79" s="129" t="s">
        <v>126</v>
      </c>
      <c r="AF79" s="129" t="s">
        <v>126</v>
      </c>
      <c r="AG79" s="128" t="s">
        <v>126</v>
      </c>
      <c r="AH79" s="129" t="s">
        <v>126</v>
      </c>
      <c r="AI79" s="129" t="s">
        <v>126</v>
      </c>
      <c r="AJ79" s="128" t="s">
        <v>126</v>
      </c>
      <c r="AK79" s="129" t="s">
        <v>126</v>
      </c>
      <c r="AL79" s="129" t="s">
        <v>126</v>
      </c>
      <c r="AM79" s="128" t="s">
        <v>126</v>
      </c>
      <c r="AN79" s="129" t="s">
        <v>126</v>
      </c>
      <c r="AO79" s="129" t="s">
        <v>126</v>
      </c>
      <c r="AP79" s="128" t="s">
        <v>126</v>
      </c>
      <c r="AQ79" s="129" t="s">
        <v>126</v>
      </c>
      <c r="AR79" s="129" t="s">
        <v>126</v>
      </c>
      <c r="AS79" s="131">
        <v>40298</v>
      </c>
      <c r="AT79" s="127">
        <v>937</v>
      </c>
      <c r="AU79" s="123">
        <f>(AT79/AS79)*1000</f>
        <v>23.251774281602064</v>
      </c>
      <c r="AV79" s="131"/>
      <c r="AW79" s="127"/>
      <c r="AX79" s="123" t="e">
        <f>(AW79/AV79)*1000</f>
        <v>#DIV/0!</v>
      </c>
      <c r="AY79" s="131"/>
      <c r="AZ79" s="127"/>
      <c r="BA79" s="123" t="e">
        <f>(AZ79/AY79)*1000</f>
        <v>#DIV/0!</v>
      </c>
      <c r="BB79" s="131"/>
      <c r="BC79" s="127"/>
      <c r="BD79" s="123" t="e">
        <f>(BC79/BB79)*1000</f>
        <v>#DIV/0!</v>
      </c>
      <c r="BE79" s="131"/>
      <c r="BF79" s="127"/>
      <c r="BG79" s="123" t="e">
        <f>(BF79/BE79)*1000</f>
        <v>#DIV/0!</v>
      </c>
      <c r="BH79" s="131"/>
      <c r="BI79" s="127"/>
      <c r="BJ79" s="132" t="e">
        <f>(BI79/BH79)*1000</f>
        <v>#DIV/0!</v>
      </c>
      <c r="BK79" s="131"/>
      <c r="BL79" s="127"/>
      <c r="BM79" s="132" t="e">
        <f>(BL79/BK79)*1000</f>
        <v>#DIV/0!</v>
      </c>
      <c r="BN79" s="131"/>
      <c r="BO79" s="127"/>
      <c r="BP79" s="132" t="e">
        <f>(BO79/BN79)*1000</f>
        <v>#DIV/0!</v>
      </c>
      <c r="BQ79" s="131"/>
      <c r="BR79" s="127"/>
      <c r="BS79" s="132" t="e">
        <f>(BR79/BQ79)*1000</f>
        <v>#DIV/0!</v>
      </c>
      <c r="BT79" s="131"/>
      <c r="BU79" s="127"/>
      <c r="BV79" s="132" t="e">
        <f>(BU79/BT79)*1000</f>
        <v>#DIV/0!</v>
      </c>
      <c r="BW79" s="131"/>
      <c r="BX79" s="127"/>
      <c r="BY79" s="132" t="e">
        <f>(BX79/BW79)*1000</f>
        <v>#DIV/0!</v>
      </c>
    </row>
    <row r="80" spans="1:77" s="35" customFormat="1" ht="28.65" customHeight="1" thickTop="1" thickBot="1" x14ac:dyDescent="0.35">
      <c r="A80" s="122">
        <v>28</v>
      </c>
      <c r="B80" s="123" t="s">
        <v>233</v>
      </c>
      <c r="C80" s="123" t="s">
        <v>234</v>
      </c>
      <c r="D80" s="122" t="s">
        <v>225</v>
      </c>
      <c r="E80" s="124" t="s">
        <v>137</v>
      </c>
      <c r="F80" s="125" t="s">
        <v>153</v>
      </c>
      <c r="G80" s="122" t="s">
        <v>146</v>
      </c>
      <c r="H80" s="123" t="s">
        <v>149</v>
      </c>
      <c r="I80" s="122" t="s">
        <v>149</v>
      </c>
      <c r="J80" s="122"/>
      <c r="K80" s="126"/>
      <c r="L80" s="126"/>
      <c r="M80" s="125" t="s">
        <v>154</v>
      </c>
      <c r="N80" s="112"/>
      <c r="O80" s="128"/>
      <c r="P80" s="123"/>
      <c r="Q80" s="129" t="s">
        <v>126</v>
      </c>
      <c r="R80" s="128" t="s">
        <v>126</v>
      </c>
      <c r="S80" s="129" t="s">
        <v>126</v>
      </c>
      <c r="T80" s="129" t="s">
        <v>126</v>
      </c>
      <c r="U80" s="128" t="s">
        <v>126</v>
      </c>
      <c r="V80" s="129" t="s">
        <v>126</v>
      </c>
      <c r="W80" s="129" t="s">
        <v>126</v>
      </c>
      <c r="X80" s="128" t="s">
        <v>126</v>
      </c>
      <c r="Y80" s="129" t="s">
        <v>126</v>
      </c>
      <c r="Z80" s="129" t="s">
        <v>126</v>
      </c>
      <c r="AA80" s="128" t="s">
        <v>126</v>
      </c>
      <c r="AB80" s="129" t="s">
        <v>126</v>
      </c>
      <c r="AC80" s="129" t="s">
        <v>126</v>
      </c>
      <c r="AD80" s="128" t="s">
        <v>126</v>
      </c>
      <c r="AE80" s="129" t="s">
        <v>126</v>
      </c>
      <c r="AF80" s="129" t="s">
        <v>126</v>
      </c>
      <c r="AG80" s="128" t="s">
        <v>126</v>
      </c>
      <c r="AH80" s="129" t="s">
        <v>126</v>
      </c>
      <c r="AI80" s="129" t="s">
        <v>126</v>
      </c>
      <c r="AJ80" s="128" t="s">
        <v>126</v>
      </c>
      <c r="AK80" s="129" t="s">
        <v>126</v>
      </c>
      <c r="AL80" s="129" t="s">
        <v>126</v>
      </c>
      <c r="AM80" s="128" t="s">
        <v>126</v>
      </c>
      <c r="AN80" s="129" t="s">
        <v>126</v>
      </c>
      <c r="AO80" s="129" t="s">
        <v>126</v>
      </c>
      <c r="AP80" s="128" t="s">
        <v>126</v>
      </c>
      <c r="AQ80" s="129" t="s">
        <v>126</v>
      </c>
      <c r="AR80" s="129" t="s">
        <v>126</v>
      </c>
      <c r="AS80" s="128" t="s">
        <v>126</v>
      </c>
      <c r="AT80" s="129" t="s">
        <v>126</v>
      </c>
      <c r="AU80" s="129" t="s">
        <v>126</v>
      </c>
      <c r="AV80" s="128" t="s">
        <v>126</v>
      </c>
      <c r="AW80" s="127"/>
      <c r="AX80" s="129" t="s">
        <v>126</v>
      </c>
      <c r="AY80" s="128" t="s">
        <v>126</v>
      </c>
      <c r="AZ80" s="133"/>
      <c r="BA80" s="134" t="s">
        <v>126</v>
      </c>
      <c r="BB80" s="128" t="s">
        <v>126</v>
      </c>
      <c r="BC80" s="133"/>
      <c r="BD80" s="134" t="s">
        <v>126</v>
      </c>
      <c r="BE80" s="128" t="s">
        <v>126</v>
      </c>
      <c r="BF80" s="133"/>
      <c r="BG80" s="134" t="s">
        <v>126</v>
      </c>
      <c r="BH80" s="128" t="s">
        <v>126</v>
      </c>
      <c r="BI80" s="133"/>
      <c r="BJ80" s="135" t="s">
        <v>126</v>
      </c>
      <c r="BK80" s="128" t="s">
        <v>126</v>
      </c>
      <c r="BL80" s="133"/>
      <c r="BM80" s="135" t="s">
        <v>126</v>
      </c>
      <c r="BN80" s="128" t="s">
        <v>126</v>
      </c>
      <c r="BO80" s="133"/>
      <c r="BP80" s="135" t="s">
        <v>126</v>
      </c>
      <c r="BQ80" s="128" t="s">
        <v>126</v>
      </c>
      <c r="BR80" s="133"/>
      <c r="BS80" s="135" t="s">
        <v>126</v>
      </c>
      <c r="BT80" s="128" t="s">
        <v>126</v>
      </c>
      <c r="BU80" s="133"/>
      <c r="BV80" s="135" t="s">
        <v>126</v>
      </c>
      <c r="BW80" s="128" t="s">
        <v>126</v>
      </c>
      <c r="BX80" s="133"/>
      <c r="BY80" s="135" t="s">
        <v>126</v>
      </c>
    </row>
    <row r="81" spans="1:6899" s="35" customFormat="1" ht="34.35" customHeight="1" thickTop="1" thickBot="1" x14ac:dyDescent="0.35">
      <c r="A81" s="122">
        <v>29</v>
      </c>
      <c r="B81" s="123" t="s">
        <v>235</v>
      </c>
      <c r="C81" s="123" t="s">
        <v>236</v>
      </c>
      <c r="D81" s="122" t="s">
        <v>225</v>
      </c>
      <c r="E81" s="124" t="s">
        <v>137</v>
      </c>
      <c r="F81" s="125" t="s">
        <v>153</v>
      </c>
      <c r="G81" s="122" t="s">
        <v>146</v>
      </c>
      <c r="H81" s="123" t="s">
        <v>149</v>
      </c>
      <c r="I81" s="122" t="s">
        <v>149</v>
      </c>
      <c r="J81" s="122"/>
      <c r="K81" s="126"/>
      <c r="L81" s="126"/>
      <c r="M81" s="125" t="s">
        <v>154</v>
      </c>
      <c r="N81" s="112"/>
      <c r="O81" s="128"/>
      <c r="P81" s="123"/>
      <c r="Q81" s="129" t="s">
        <v>126</v>
      </c>
      <c r="R81" s="128" t="s">
        <v>126</v>
      </c>
      <c r="S81" s="129" t="s">
        <v>126</v>
      </c>
      <c r="T81" s="129" t="s">
        <v>126</v>
      </c>
      <c r="U81" s="128" t="s">
        <v>126</v>
      </c>
      <c r="V81" s="129" t="s">
        <v>126</v>
      </c>
      <c r="W81" s="129" t="s">
        <v>126</v>
      </c>
      <c r="X81" s="128" t="s">
        <v>126</v>
      </c>
      <c r="Y81" s="129" t="s">
        <v>126</v>
      </c>
      <c r="Z81" s="129" t="s">
        <v>126</v>
      </c>
      <c r="AA81" s="128" t="s">
        <v>126</v>
      </c>
      <c r="AB81" s="129" t="s">
        <v>126</v>
      </c>
      <c r="AC81" s="129" t="s">
        <v>126</v>
      </c>
      <c r="AD81" s="128" t="s">
        <v>126</v>
      </c>
      <c r="AE81" s="129" t="s">
        <v>126</v>
      </c>
      <c r="AF81" s="129" t="s">
        <v>126</v>
      </c>
      <c r="AG81" s="128" t="s">
        <v>126</v>
      </c>
      <c r="AH81" s="129" t="s">
        <v>126</v>
      </c>
      <c r="AI81" s="129" t="s">
        <v>126</v>
      </c>
      <c r="AJ81" s="128" t="s">
        <v>126</v>
      </c>
      <c r="AK81" s="129" t="s">
        <v>126</v>
      </c>
      <c r="AL81" s="129" t="s">
        <v>126</v>
      </c>
      <c r="AM81" s="128" t="s">
        <v>126</v>
      </c>
      <c r="AN81" s="129" t="s">
        <v>126</v>
      </c>
      <c r="AO81" s="129" t="s">
        <v>126</v>
      </c>
      <c r="AP81" s="128" t="s">
        <v>126</v>
      </c>
      <c r="AQ81" s="129" t="s">
        <v>126</v>
      </c>
      <c r="AR81" s="129" t="s">
        <v>126</v>
      </c>
      <c r="AS81" s="128" t="s">
        <v>126</v>
      </c>
      <c r="AT81" s="129" t="s">
        <v>126</v>
      </c>
      <c r="AU81" s="129" t="s">
        <v>126</v>
      </c>
      <c r="AV81" s="128" t="s">
        <v>126</v>
      </c>
      <c r="AW81" s="127"/>
      <c r="AX81" s="129" t="s">
        <v>126</v>
      </c>
      <c r="AY81" s="128" t="s">
        <v>126</v>
      </c>
      <c r="AZ81" s="133"/>
      <c r="BA81" s="134" t="s">
        <v>126</v>
      </c>
      <c r="BB81" s="128" t="s">
        <v>126</v>
      </c>
      <c r="BC81" s="133"/>
      <c r="BD81" s="134" t="s">
        <v>126</v>
      </c>
      <c r="BE81" s="128" t="s">
        <v>126</v>
      </c>
      <c r="BF81" s="133"/>
      <c r="BG81" s="134" t="s">
        <v>126</v>
      </c>
      <c r="BH81" s="128" t="s">
        <v>126</v>
      </c>
      <c r="BI81" s="133"/>
      <c r="BJ81" s="135" t="s">
        <v>126</v>
      </c>
      <c r="BK81" s="128" t="s">
        <v>126</v>
      </c>
      <c r="BL81" s="133"/>
      <c r="BM81" s="135" t="s">
        <v>126</v>
      </c>
      <c r="BN81" s="128" t="s">
        <v>126</v>
      </c>
      <c r="BO81" s="133"/>
      <c r="BP81" s="135" t="s">
        <v>126</v>
      </c>
      <c r="BQ81" s="128" t="s">
        <v>126</v>
      </c>
      <c r="BR81" s="133"/>
      <c r="BS81" s="135" t="s">
        <v>126</v>
      </c>
      <c r="BT81" s="128" t="s">
        <v>126</v>
      </c>
      <c r="BU81" s="133"/>
      <c r="BV81" s="135" t="s">
        <v>126</v>
      </c>
      <c r="BW81" s="128" t="s">
        <v>126</v>
      </c>
      <c r="BX81" s="133"/>
      <c r="BY81" s="135" t="s">
        <v>126</v>
      </c>
    </row>
    <row r="82" spans="1:6899" s="35" customFormat="1" ht="28.65" customHeight="1" thickTop="1" thickBot="1" x14ac:dyDescent="0.35">
      <c r="A82" s="109">
        <v>30</v>
      </c>
      <c r="B82" s="110" t="s">
        <v>237</v>
      </c>
      <c r="C82" s="110" t="s">
        <v>238</v>
      </c>
      <c r="D82" s="109" t="s">
        <v>225</v>
      </c>
      <c r="E82" s="118" t="s">
        <v>137</v>
      </c>
      <c r="F82" s="112" t="s">
        <v>153</v>
      </c>
      <c r="G82" s="109" t="s">
        <v>146</v>
      </c>
      <c r="H82" s="110" t="s">
        <v>149</v>
      </c>
      <c r="I82" s="109" t="s">
        <v>149</v>
      </c>
      <c r="J82" s="109"/>
      <c r="K82" s="111"/>
      <c r="L82" s="111"/>
      <c r="M82" s="112" t="s">
        <v>154</v>
      </c>
      <c r="N82" s="112"/>
      <c r="O82" s="206"/>
      <c r="P82" s="110"/>
      <c r="Q82" s="110" t="e">
        <f>P82/O82</f>
        <v>#DIV/0!</v>
      </c>
      <c r="R82" s="114" t="s">
        <v>126</v>
      </c>
      <c r="S82" s="116" t="s">
        <v>126</v>
      </c>
      <c r="T82" s="116" t="s">
        <v>126</v>
      </c>
      <c r="U82" s="114" t="s">
        <v>126</v>
      </c>
      <c r="V82" s="116" t="s">
        <v>126</v>
      </c>
      <c r="W82" s="116" t="s">
        <v>126</v>
      </c>
      <c r="X82" s="114" t="s">
        <v>126</v>
      </c>
      <c r="Y82" s="116" t="s">
        <v>126</v>
      </c>
      <c r="Z82" s="116" t="s">
        <v>126</v>
      </c>
      <c r="AA82" s="114" t="s">
        <v>126</v>
      </c>
      <c r="AB82" s="116" t="s">
        <v>126</v>
      </c>
      <c r="AC82" s="116" t="s">
        <v>126</v>
      </c>
      <c r="AD82" s="114" t="s">
        <v>126</v>
      </c>
      <c r="AE82" s="116" t="s">
        <v>126</v>
      </c>
      <c r="AF82" s="116" t="s">
        <v>126</v>
      </c>
      <c r="AG82" s="114" t="s">
        <v>126</v>
      </c>
      <c r="AH82" s="116" t="s">
        <v>126</v>
      </c>
      <c r="AI82" s="116" t="s">
        <v>126</v>
      </c>
      <c r="AJ82" s="114" t="s">
        <v>126</v>
      </c>
      <c r="AK82" s="116" t="s">
        <v>126</v>
      </c>
      <c r="AL82" s="116" t="s">
        <v>126</v>
      </c>
      <c r="AM82" s="114" t="s">
        <v>126</v>
      </c>
      <c r="AN82" s="116" t="s">
        <v>126</v>
      </c>
      <c r="AO82" s="116" t="s">
        <v>126</v>
      </c>
      <c r="AP82" s="114" t="s">
        <v>126</v>
      </c>
      <c r="AQ82" s="116" t="s">
        <v>126</v>
      </c>
      <c r="AR82" s="116" t="s">
        <v>126</v>
      </c>
      <c r="AS82" s="114" t="s">
        <v>126</v>
      </c>
      <c r="AT82" s="116" t="s">
        <v>126</v>
      </c>
      <c r="AU82" s="116" t="s">
        <v>126</v>
      </c>
      <c r="AV82" s="120"/>
      <c r="AW82" s="115"/>
      <c r="AX82" s="110" t="e">
        <f>AW82/AV82</f>
        <v>#DIV/0!</v>
      </c>
      <c r="AY82" s="120"/>
      <c r="AZ82" s="115"/>
      <c r="BA82" s="110" t="e">
        <f>AZ82/AY82</f>
        <v>#DIV/0!</v>
      </c>
      <c r="BB82" s="120"/>
      <c r="BC82" s="115"/>
      <c r="BD82" s="110" t="e">
        <f>BC82/BB82</f>
        <v>#DIV/0!</v>
      </c>
      <c r="BE82" s="120"/>
      <c r="BF82" s="115"/>
      <c r="BG82" s="110" t="e">
        <f>BF82/BE82</f>
        <v>#DIV/0!</v>
      </c>
      <c r="BH82" s="120"/>
      <c r="BI82" s="115"/>
      <c r="BJ82" s="121" t="e">
        <f>BI82/BH82</f>
        <v>#DIV/0!</v>
      </c>
      <c r="BK82" s="120"/>
      <c r="BL82" s="115"/>
      <c r="BM82" s="121" t="e">
        <f>BL82/BK82</f>
        <v>#DIV/0!</v>
      </c>
      <c r="BN82" s="120"/>
      <c r="BO82" s="115"/>
      <c r="BP82" s="121" t="e">
        <f>BO82/BN82</f>
        <v>#DIV/0!</v>
      </c>
      <c r="BQ82" s="120"/>
      <c r="BR82" s="115"/>
      <c r="BS82" s="121" t="e">
        <f>BR82/BQ82</f>
        <v>#DIV/0!</v>
      </c>
      <c r="BT82" s="120"/>
      <c r="BU82" s="115"/>
      <c r="BV82" s="121" t="e">
        <f>BU82/BT82</f>
        <v>#DIV/0!</v>
      </c>
      <c r="BW82" s="120"/>
      <c r="BX82" s="115"/>
      <c r="BY82" s="121" t="e">
        <f>BX82/BW82</f>
        <v>#DIV/0!</v>
      </c>
    </row>
    <row r="83" spans="1:6899" s="35" customFormat="1" ht="28.65" customHeight="1" thickTop="1" thickBot="1" x14ac:dyDescent="0.35">
      <c r="A83" s="109">
        <v>31</v>
      </c>
      <c r="B83" s="110" t="s">
        <v>239</v>
      </c>
      <c r="C83" s="110" t="s">
        <v>240</v>
      </c>
      <c r="D83" s="109" t="s">
        <v>225</v>
      </c>
      <c r="E83" s="118" t="s">
        <v>137</v>
      </c>
      <c r="F83" s="112" t="s">
        <v>153</v>
      </c>
      <c r="G83" s="109" t="s">
        <v>146</v>
      </c>
      <c r="H83" s="110" t="s">
        <v>149</v>
      </c>
      <c r="I83" s="109" t="s">
        <v>149</v>
      </c>
      <c r="J83" s="109"/>
      <c r="K83" s="111"/>
      <c r="L83" s="111"/>
      <c r="M83" s="112" t="s">
        <v>154</v>
      </c>
      <c r="N83" s="112"/>
      <c r="O83" s="206"/>
      <c r="P83" s="110"/>
      <c r="Q83" s="110" t="e">
        <f>P83/O83</f>
        <v>#DIV/0!</v>
      </c>
      <c r="R83" s="114" t="s">
        <v>126</v>
      </c>
      <c r="S83" s="116" t="s">
        <v>126</v>
      </c>
      <c r="T83" s="116" t="s">
        <v>126</v>
      </c>
      <c r="U83" s="114" t="s">
        <v>126</v>
      </c>
      <c r="V83" s="116" t="s">
        <v>126</v>
      </c>
      <c r="W83" s="116" t="s">
        <v>126</v>
      </c>
      <c r="X83" s="114" t="s">
        <v>126</v>
      </c>
      <c r="Y83" s="116" t="s">
        <v>126</v>
      </c>
      <c r="Z83" s="116" t="s">
        <v>126</v>
      </c>
      <c r="AA83" s="114" t="s">
        <v>126</v>
      </c>
      <c r="AB83" s="116" t="s">
        <v>126</v>
      </c>
      <c r="AC83" s="116" t="s">
        <v>126</v>
      </c>
      <c r="AD83" s="114" t="s">
        <v>126</v>
      </c>
      <c r="AE83" s="116" t="s">
        <v>126</v>
      </c>
      <c r="AF83" s="116" t="s">
        <v>126</v>
      </c>
      <c r="AG83" s="114" t="s">
        <v>126</v>
      </c>
      <c r="AH83" s="116" t="s">
        <v>126</v>
      </c>
      <c r="AI83" s="116" t="s">
        <v>126</v>
      </c>
      <c r="AJ83" s="114" t="s">
        <v>126</v>
      </c>
      <c r="AK83" s="116" t="s">
        <v>126</v>
      </c>
      <c r="AL83" s="116" t="s">
        <v>126</v>
      </c>
      <c r="AM83" s="114" t="s">
        <v>126</v>
      </c>
      <c r="AN83" s="116" t="s">
        <v>126</v>
      </c>
      <c r="AO83" s="116" t="s">
        <v>126</v>
      </c>
      <c r="AP83" s="114" t="s">
        <v>126</v>
      </c>
      <c r="AQ83" s="116" t="s">
        <v>126</v>
      </c>
      <c r="AR83" s="116" t="s">
        <v>126</v>
      </c>
      <c r="AS83" s="114" t="s">
        <v>126</v>
      </c>
      <c r="AT83" s="116" t="s">
        <v>126</v>
      </c>
      <c r="AU83" s="116" t="s">
        <v>126</v>
      </c>
      <c r="AV83" s="120"/>
      <c r="AW83" s="115"/>
      <c r="AX83" s="110" t="e">
        <f>AW83/AV83</f>
        <v>#DIV/0!</v>
      </c>
      <c r="AY83" s="120"/>
      <c r="AZ83" s="115"/>
      <c r="BA83" s="110" t="e">
        <f>AZ83/AY83</f>
        <v>#DIV/0!</v>
      </c>
      <c r="BB83" s="120"/>
      <c r="BC83" s="115"/>
      <c r="BD83" s="110" t="e">
        <f>BC83/BB83</f>
        <v>#DIV/0!</v>
      </c>
      <c r="BE83" s="120"/>
      <c r="BF83" s="115"/>
      <c r="BG83" s="110" t="e">
        <f>BF83/BE83</f>
        <v>#DIV/0!</v>
      </c>
      <c r="BH83" s="120"/>
      <c r="BI83" s="115"/>
      <c r="BJ83" s="121" t="e">
        <f>BI83/BH83</f>
        <v>#DIV/0!</v>
      </c>
      <c r="BK83" s="120"/>
      <c r="BL83" s="115"/>
      <c r="BM83" s="121" t="e">
        <f>BL83/BK83</f>
        <v>#DIV/0!</v>
      </c>
      <c r="BN83" s="120"/>
      <c r="BO83" s="115"/>
      <c r="BP83" s="121" t="e">
        <f>BO83/BN83</f>
        <v>#DIV/0!</v>
      </c>
      <c r="BQ83" s="120"/>
      <c r="BR83" s="115"/>
      <c r="BS83" s="121" t="e">
        <f>BR83/BQ83</f>
        <v>#DIV/0!</v>
      </c>
      <c r="BT83" s="120"/>
      <c r="BU83" s="115"/>
      <c r="BV83" s="121" t="e">
        <f>BU83/BT83</f>
        <v>#DIV/0!</v>
      </c>
      <c r="BW83" s="120"/>
      <c r="BX83" s="115"/>
      <c r="BY83" s="121"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thickTop="1" thickBot="1" x14ac:dyDescent="0.35">
      <c r="A84" s="109">
        <v>32</v>
      </c>
      <c r="B84" s="110" t="s">
        <v>241</v>
      </c>
      <c r="C84" s="110" t="s">
        <v>242</v>
      </c>
      <c r="D84" s="109" t="s">
        <v>225</v>
      </c>
      <c r="E84" s="112" t="s">
        <v>183</v>
      </c>
      <c r="F84" s="110" t="s">
        <v>184</v>
      </c>
      <c r="G84" s="109" t="s">
        <v>146</v>
      </c>
      <c r="H84" s="110" t="s">
        <v>149</v>
      </c>
      <c r="I84" s="109" t="s">
        <v>149</v>
      </c>
      <c r="J84" s="109"/>
      <c r="K84" s="111" t="s">
        <v>150</v>
      </c>
      <c r="L84" s="111" t="s">
        <v>140</v>
      </c>
      <c r="M84" s="112" t="s">
        <v>154</v>
      </c>
      <c r="N84" s="115" t="s">
        <v>334</v>
      </c>
      <c r="O84" s="214">
        <v>77796</v>
      </c>
      <c r="P84" s="215">
        <v>69825</v>
      </c>
      <c r="Q84" s="110">
        <f>(P84/O84)*100</f>
        <v>89.753971926577208</v>
      </c>
      <c r="R84" s="114" t="s">
        <v>126</v>
      </c>
      <c r="S84" s="116" t="s">
        <v>126</v>
      </c>
      <c r="T84" s="116" t="s">
        <v>126</v>
      </c>
      <c r="U84" s="114" t="s">
        <v>126</v>
      </c>
      <c r="V84" s="116" t="s">
        <v>126</v>
      </c>
      <c r="W84" s="116" t="s">
        <v>126</v>
      </c>
      <c r="X84" s="114" t="s">
        <v>126</v>
      </c>
      <c r="Y84" s="116" t="s">
        <v>126</v>
      </c>
      <c r="Z84" s="116" t="s">
        <v>126</v>
      </c>
      <c r="AA84" s="114" t="s">
        <v>126</v>
      </c>
      <c r="AB84" s="116" t="s">
        <v>126</v>
      </c>
      <c r="AC84" s="116" t="s">
        <v>126</v>
      </c>
      <c r="AD84" s="114" t="s">
        <v>126</v>
      </c>
      <c r="AE84" s="116" t="s">
        <v>126</v>
      </c>
      <c r="AF84" s="116" t="s">
        <v>126</v>
      </c>
      <c r="AG84" s="114" t="s">
        <v>126</v>
      </c>
      <c r="AH84" s="116" t="s">
        <v>126</v>
      </c>
      <c r="AI84" s="116" t="s">
        <v>126</v>
      </c>
      <c r="AJ84" s="114" t="s">
        <v>126</v>
      </c>
      <c r="AK84" s="116" t="s">
        <v>126</v>
      </c>
      <c r="AL84" s="116" t="s">
        <v>126</v>
      </c>
      <c r="AM84" s="114" t="s">
        <v>126</v>
      </c>
      <c r="AN84" s="116" t="s">
        <v>126</v>
      </c>
      <c r="AO84" s="116" t="s">
        <v>126</v>
      </c>
      <c r="AP84" s="114" t="s">
        <v>126</v>
      </c>
      <c r="AQ84" s="116" t="s">
        <v>126</v>
      </c>
      <c r="AR84" s="116" t="s">
        <v>126</v>
      </c>
      <c r="AS84" s="114" t="s">
        <v>126</v>
      </c>
      <c r="AT84" s="116" t="s">
        <v>126</v>
      </c>
      <c r="AU84" s="116" t="s">
        <v>126</v>
      </c>
      <c r="AV84" s="114" t="s">
        <v>126</v>
      </c>
      <c r="AW84" s="116" t="s">
        <v>126</v>
      </c>
      <c r="AX84" s="116" t="s">
        <v>126</v>
      </c>
      <c r="AY84" s="114" t="s">
        <v>126</v>
      </c>
      <c r="AZ84" s="116" t="s">
        <v>126</v>
      </c>
      <c r="BA84" s="116" t="s">
        <v>126</v>
      </c>
      <c r="BB84" s="114" t="s">
        <v>126</v>
      </c>
      <c r="BC84" s="116" t="s">
        <v>126</v>
      </c>
      <c r="BD84" s="116" t="s">
        <v>126</v>
      </c>
      <c r="BE84" s="114" t="s">
        <v>126</v>
      </c>
      <c r="BF84" s="116" t="s">
        <v>126</v>
      </c>
      <c r="BG84" s="116" t="s">
        <v>126</v>
      </c>
      <c r="BH84" s="114" t="s">
        <v>126</v>
      </c>
      <c r="BI84" s="116" t="s">
        <v>126</v>
      </c>
      <c r="BJ84" s="117" t="s">
        <v>126</v>
      </c>
      <c r="BK84" s="114" t="s">
        <v>126</v>
      </c>
      <c r="BL84" s="116" t="s">
        <v>126</v>
      </c>
      <c r="BM84" s="117" t="s">
        <v>126</v>
      </c>
      <c r="BN84" s="114" t="s">
        <v>126</v>
      </c>
      <c r="BO84" s="116" t="s">
        <v>126</v>
      </c>
      <c r="BP84" s="117" t="s">
        <v>126</v>
      </c>
      <c r="BQ84" s="114" t="s">
        <v>126</v>
      </c>
      <c r="BR84" s="116" t="s">
        <v>126</v>
      </c>
      <c r="BS84" s="117" t="s">
        <v>126</v>
      </c>
      <c r="BT84" s="114" t="s">
        <v>126</v>
      </c>
      <c r="BU84" s="116" t="s">
        <v>126</v>
      </c>
      <c r="BV84" s="117" t="s">
        <v>126</v>
      </c>
      <c r="BW84" s="114" t="s">
        <v>126</v>
      </c>
      <c r="BX84" s="116" t="s">
        <v>126</v>
      </c>
      <c r="BY84" s="117" t="s">
        <v>126</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thickTop="1" thickBot="1" x14ac:dyDescent="0.35">
      <c r="A85" s="109">
        <v>33</v>
      </c>
      <c r="B85" s="110" t="s">
        <v>243</v>
      </c>
      <c r="C85" s="110" t="s">
        <v>244</v>
      </c>
      <c r="D85" s="109" t="s">
        <v>225</v>
      </c>
      <c r="E85" s="118" t="s">
        <v>137</v>
      </c>
      <c r="F85" s="112" t="s">
        <v>245</v>
      </c>
      <c r="G85" s="110" t="s">
        <v>246</v>
      </c>
      <c r="H85" s="110" t="s">
        <v>140</v>
      </c>
      <c r="I85" s="109" t="s">
        <v>140</v>
      </c>
      <c r="J85" s="109"/>
      <c r="K85" s="111"/>
      <c r="L85" s="111"/>
      <c r="M85" s="112" t="s">
        <v>247</v>
      </c>
      <c r="N85" s="115"/>
      <c r="O85" s="114" t="s">
        <v>126</v>
      </c>
      <c r="P85" s="115"/>
      <c r="Q85" s="116" t="s">
        <v>126</v>
      </c>
      <c r="R85" s="114" t="s">
        <v>126</v>
      </c>
      <c r="S85" s="116" t="s">
        <v>126</v>
      </c>
      <c r="T85" s="116" t="s">
        <v>126</v>
      </c>
      <c r="U85" s="114" t="s">
        <v>126</v>
      </c>
      <c r="V85" s="116" t="s">
        <v>126</v>
      </c>
      <c r="W85" s="116" t="s">
        <v>126</v>
      </c>
      <c r="X85" s="114" t="s">
        <v>126</v>
      </c>
      <c r="Y85" s="116" t="s">
        <v>126</v>
      </c>
      <c r="Z85" s="116" t="s">
        <v>126</v>
      </c>
      <c r="AA85" s="114" t="s">
        <v>126</v>
      </c>
      <c r="AB85" s="116" t="s">
        <v>126</v>
      </c>
      <c r="AC85" s="116" t="s">
        <v>126</v>
      </c>
      <c r="AD85" s="114" t="s">
        <v>126</v>
      </c>
      <c r="AE85" s="116" t="s">
        <v>126</v>
      </c>
      <c r="AF85" s="116" t="s">
        <v>126</v>
      </c>
      <c r="AG85" s="114" t="s">
        <v>126</v>
      </c>
      <c r="AH85" s="116" t="s">
        <v>126</v>
      </c>
      <c r="AI85" s="116" t="s">
        <v>126</v>
      </c>
      <c r="AJ85" s="114" t="s">
        <v>126</v>
      </c>
      <c r="AK85" s="116" t="s">
        <v>126</v>
      </c>
      <c r="AL85" s="116" t="s">
        <v>126</v>
      </c>
      <c r="AM85" s="114" t="s">
        <v>126</v>
      </c>
      <c r="AN85" s="116" t="s">
        <v>126</v>
      </c>
      <c r="AO85" s="116" t="s">
        <v>126</v>
      </c>
      <c r="AP85" s="114" t="s">
        <v>126</v>
      </c>
      <c r="AQ85" s="116" t="s">
        <v>126</v>
      </c>
      <c r="AR85" s="116" t="s">
        <v>126</v>
      </c>
      <c r="AS85" s="114" t="s">
        <v>126</v>
      </c>
      <c r="AT85" s="116" t="s">
        <v>126</v>
      </c>
      <c r="AU85" s="116" t="s">
        <v>126</v>
      </c>
      <c r="AV85" s="114" t="s">
        <v>126</v>
      </c>
      <c r="AW85" s="115"/>
      <c r="AX85" s="116" t="s">
        <v>126</v>
      </c>
      <c r="AY85" s="114" t="s">
        <v>126</v>
      </c>
      <c r="AZ85" s="136"/>
      <c r="BA85" s="116" t="s">
        <v>126</v>
      </c>
      <c r="BB85" s="114" t="s">
        <v>126</v>
      </c>
      <c r="BC85" s="136"/>
      <c r="BD85" s="116" t="s">
        <v>126</v>
      </c>
      <c r="BE85" s="114" t="s">
        <v>126</v>
      </c>
      <c r="BF85" s="136"/>
      <c r="BG85" s="116" t="s">
        <v>126</v>
      </c>
      <c r="BH85" s="114" t="s">
        <v>126</v>
      </c>
      <c r="BI85" s="136"/>
      <c r="BJ85" s="117" t="s">
        <v>126</v>
      </c>
      <c r="BK85" s="114" t="s">
        <v>126</v>
      </c>
      <c r="BL85" s="136"/>
      <c r="BM85" s="117" t="s">
        <v>126</v>
      </c>
      <c r="BN85" s="114" t="s">
        <v>126</v>
      </c>
      <c r="BO85" s="136"/>
      <c r="BP85" s="117" t="s">
        <v>126</v>
      </c>
      <c r="BQ85" s="114" t="s">
        <v>126</v>
      </c>
      <c r="BR85" s="136"/>
      <c r="BS85" s="117" t="s">
        <v>126</v>
      </c>
      <c r="BT85" s="114" t="s">
        <v>126</v>
      </c>
      <c r="BU85" s="136"/>
      <c r="BV85" s="117" t="s">
        <v>126</v>
      </c>
      <c r="BW85" s="114" t="s">
        <v>126</v>
      </c>
      <c r="BX85" s="136"/>
      <c r="BY85" s="117" t="s">
        <v>126</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thickTop="1" thickBot="1" x14ac:dyDescent="0.35">
      <c r="A86" s="109">
        <v>34</v>
      </c>
      <c r="B86" s="110" t="s">
        <v>248</v>
      </c>
      <c r="C86" s="110" t="s">
        <v>249</v>
      </c>
      <c r="D86" s="109" t="s">
        <v>225</v>
      </c>
      <c r="E86" s="118" t="s">
        <v>137</v>
      </c>
      <c r="F86" s="112" t="s">
        <v>245</v>
      </c>
      <c r="G86" s="110" t="s">
        <v>246</v>
      </c>
      <c r="H86" s="110" t="s">
        <v>140</v>
      </c>
      <c r="I86" s="109" t="s">
        <v>140</v>
      </c>
      <c r="J86" s="109"/>
      <c r="K86" s="111"/>
      <c r="L86" s="111"/>
      <c r="M86" s="112" t="s">
        <v>247</v>
      </c>
      <c r="N86" s="115"/>
      <c r="O86" s="114" t="s">
        <v>126</v>
      </c>
      <c r="P86" s="115"/>
      <c r="Q86" s="116" t="s">
        <v>126</v>
      </c>
      <c r="R86" s="114" t="s">
        <v>126</v>
      </c>
      <c r="S86" s="116" t="s">
        <v>126</v>
      </c>
      <c r="T86" s="116" t="s">
        <v>126</v>
      </c>
      <c r="U86" s="114" t="s">
        <v>126</v>
      </c>
      <c r="V86" s="116" t="s">
        <v>126</v>
      </c>
      <c r="W86" s="116" t="s">
        <v>126</v>
      </c>
      <c r="X86" s="114" t="s">
        <v>126</v>
      </c>
      <c r="Y86" s="116" t="s">
        <v>126</v>
      </c>
      <c r="Z86" s="116" t="s">
        <v>126</v>
      </c>
      <c r="AA86" s="114" t="s">
        <v>126</v>
      </c>
      <c r="AB86" s="116" t="s">
        <v>126</v>
      </c>
      <c r="AC86" s="116" t="s">
        <v>126</v>
      </c>
      <c r="AD86" s="114" t="s">
        <v>126</v>
      </c>
      <c r="AE86" s="116" t="s">
        <v>126</v>
      </c>
      <c r="AF86" s="116" t="s">
        <v>126</v>
      </c>
      <c r="AG86" s="114" t="s">
        <v>126</v>
      </c>
      <c r="AH86" s="116" t="s">
        <v>126</v>
      </c>
      <c r="AI86" s="116" t="s">
        <v>126</v>
      </c>
      <c r="AJ86" s="114" t="s">
        <v>126</v>
      </c>
      <c r="AK86" s="116" t="s">
        <v>126</v>
      </c>
      <c r="AL86" s="116" t="s">
        <v>126</v>
      </c>
      <c r="AM86" s="114" t="s">
        <v>126</v>
      </c>
      <c r="AN86" s="116" t="s">
        <v>126</v>
      </c>
      <c r="AO86" s="116" t="s">
        <v>126</v>
      </c>
      <c r="AP86" s="114" t="s">
        <v>126</v>
      </c>
      <c r="AQ86" s="116" t="s">
        <v>126</v>
      </c>
      <c r="AR86" s="116" t="s">
        <v>126</v>
      </c>
      <c r="AS86" s="114" t="s">
        <v>126</v>
      </c>
      <c r="AT86" s="116" t="s">
        <v>126</v>
      </c>
      <c r="AU86" s="116" t="s">
        <v>126</v>
      </c>
      <c r="AV86" s="114" t="s">
        <v>126</v>
      </c>
      <c r="AW86" s="115"/>
      <c r="AX86" s="116" t="s">
        <v>126</v>
      </c>
      <c r="AY86" s="114" t="s">
        <v>126</v>
      </c>
      <c r="AZ86" s="136"/>
      <c r="BA86" s="116" t="s">
        <v>126</v>
      </c>
      <c r="BB86" s="114" t="s">
        <v>126</v>
      </c>
      <c r="BC86" s="136"/>
      <c r="BD86" s="116" t="s">
        <v>126</v>
      </c>
      <c r="BE86" s="114" t="s">
        <v>126</v>
      </c>
      <c r="BF86" s="136"/>
      <c r="BG86" s="116" t="s">
        <v>126</v>
      </c>
      <c r="BH86" s="114" t="s">
        <v>126</v>
      </c>
      <c r="BI86" s="136"/>
      <c r="BJ86" s="117" t="s">
        <v>126</v>
      </c>
      <c r="BK86" s="114" t="s">
        <v>126</v>
      </c>
      <c r="BL86" s="136"/>
      <c r="BM86" s="117" t="s">
        <v>126</v>
      </c>
      <c r="BN86" s="114" t="s">
        <v>126</v>
      </c>
      <c r="BO86" s="136"/>
      <c r="BP86" s="117" t="s">
        <v>126</v>
      </c>
      <c r="BQ86" s="114" t="s">
        <v>126</v>
      </c>
      <c r="BR86" s="136"/>
      <c r="BS86" s="117" t="s">
        <v>126</v>
      </c>
      <c r="BT86" s="114" t="s">
        <v>126</v>
      </c>
      <c r="BU86" s="136"/>
      <c r="BV86" s="117" t="s">
        <v>126</v>
      </c>
      <c r="BW86" s="114" t="s">
        <v>126</v>
      </c>
      <c r="BX86" s="136"/>
      <c r="BY86" s="117" t="s">
        <v>126</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x14ac:dyDescent="0.35">
      <c r="A87" s="109">
        <v>35</v>
      </c>
      <c r="B87" s="110" t="s">
        <v>250</v>
      </c>
      <c r="C87" s="110" t="s">
        <v>251</v>
      </c>
      <c r="D87" s="109" t="s">
        <v>225</v>
      </c>
      <c r="E87" s="118" t="s">
        <v>137</v>
      </c>
      <c r="F87" s="112" t="s">
        <v>245</v>
      </c>
      <c r="G87" s="110" t="s">
        <v>246</v>
      </c>
      <c r="H87" s="110" t="s">
        <v>140</v>
      </c>
      <c r="I87" s="109" t="s">
        <v>140</v>
      </c>
      <c r="J87" s="109"/>
      <c r="K87" s="111"/>
      <c r="L87" s="111"/>
      <c r="M87" s="112" t="s">
        <v>247</v>
      </c>
      <c r="N87" s="115"/>
      <c r="O87" s="114" t="s">
        <v>126</v>
      </c>
      <c r="P87" s="115"/>
      <c r="Q87" s="116" t="s">
        <v>126</v>
      </c>
      <c r="R87" s="114" t="s">
        <v>126</v>
      </c>
      <c r="S87" s="116" t="s">
        <v>126</v>
      </c>
      <c r="T87" s="116" t="s">
        <v>126</v>
      </c>
      <c r="U87" s="114" t="s">
        <v>126</v>
      </c>
      <c r="V87" s="116" t="s">
        <v>126</v>
      </c>
      <c r="W87" s="116" t="s">
        <v>126</v>
      </c>
      <c r="X87" s="114" t="s">
        <v>126</v>
      </c>
      <c r="Y87" s="116" t="s">
        <v>126</v>
      </c>
      <c r="Z87" s="116" t="s">
        <v>126</v>
      </c>
      <c r="AA87" s="114" t="s">
        <v>126</v>
      </c>
      <c r="AB87" s="116" t="s">
        <v>126</v>
      </c>
      <c r="AC87" s="116" t="s">
        <v>126</v>
      </c>
      <c r="AD87" s="114" t="s">
        <v>126</v>
      </c>
      <c r="AE87" s="116" t="s">
        <v>126</v>
      </c>
      <c r="AF87" s="116" t="s">
        <v>126</v>
      </c>
      <c r="AG87" s="114" t="s">
        <v>126</v>
      </c>
      <c r="AH87" s="116" t="s">
        <v>126</v>
      </c>
      <c r="AI87" s="116" t="s">
        <v>126</v>
      </c>
      <c r="AJ87" s="114" t="s">
        <v>126</v>
      </c>
      <c r="AK87" s="116" t="s">
        <v>126</v>
      </c>
      <c r="AL87" s="116" t="s">
        <v>126</v>
      </c>
      <c r="AM87" s="114" t="s">
        <v>126</v>
      </c>
      <c r="AN87" s="116" t="s">
        <v>126</v>
      </c>
      <c r="AO87" s="116" t="s">
        <v>126</v>
      </c>
      <c r="AP87" s="114" t="s">
        <v>126</v>
      </c>
      <c r="AQ87" s="116" t="s">
        <v>126</v>
      </c>
      <c r="AR87" s="116" t="s">
        <v>126</v>
      </c>
      <c r="AS87" s="114" t="s">
        <v>126</v>
      </c>
      <c r="AT87" s="116" t="s">
        <v>126</v>
      </c>
      <c r="AU87" s="116" t="s">
        <v>126</v>
      </c>
      <c r="AV87" s="114" t="s">
        <v>126</v>
      </c>
      <c r="AW87" s="115"/>
      <c r="AX87" s="116" t="s">
        <v>126</v>
      </c>
      <c r="AY87" s="114" t="s">
        <v>126</v>
      </c>
      <c r="AZ87" s="136"/>
      <c r="BA87" s="116" t="s">
        <v>126</v>
      </c>
      <c r="BB87" s="114" t="s">
        <v>126</v>
      </c>
      <c r="BC87" s="136"/>
      <c r="BD87" s="116" t="s">
        <v>126</v>
      </c>
      <c r="BE87" s="114" t="s">
        <v>126</v>
      </c>
      <c r="BF87" s="136"/>
      <c r="BG87" s="116" t="s">
        <v>126</v>
      </c>
      <c r="BH87" s="114" t="s">
        <v>126</v>
      </c>
      <c r="BI87" s="136"/>
      <c r="BJ87" s="117" t="s">
        <v>126</v>
      </c>
      <c r="BK87" s="114" t="s">
        <v>126</v>
      </c>
      <c r="BL87" s="136"/>
      <c r="BM87" s="117" t="s">
        <v>126</v>
      </c>
      <c r="BN87" s="114" t="s">
        <v>126</v>
      </c>
      <c r="BO87" s="136"/>
      <c r="BP87" s="117" t="s">
        <v>126</v>
      </c>
      <c r="BQ87" s="114" t="s">
        <v>126</v>
      </c>
      <c r="BR87" s="136"/>
      <c r="BS87" s="117" t="s">
        <v>126</v>
      </c>
      <c r="BT87" s="114" t="s">
        <v>126</v>
      </c>
      <c r="BU87" s="136"/>
      <c r="BV87" s="117" t="s">
        <v>126</v>
      </c>
      <c r="BW87" s="114" t="s">
        <v>126</v>
      </c>
      <c r="BX87" s="136"/>
      <c r="BY87" s="117" t="s">
        <v>126</v>
      </c>
    </row>
    <row r="88" spans="1:6899" s="35" customFormat="1" ht="50.85" customHeight="1" thickTop="1" thickBot="1" x14ac:dyDescent="0.35">
      <c r="A88" s="109">
        <v>36</v>
      </c>
      <c r="B88" s="110" t="s">
        <v>252</v>
      </c>
      <c r="C88" s="110" t="s">
        <v>253</v>
      </c>
      <c r="D88" s="109" t="s">
        <v>157</v>
      </c>
      <c r="E88" s="118" t="s">
        <v>137</v>
      </c>
      <c r="F88" s="112" t="s">
        <v>153</v>
      </c>
      <c r="G88" s="112" t="s">
        <v>254</v>
      </c>
      <c r="H88" s="110" t="s">
        <v>149</v>
      </c>
      <c r="I88" s="109" t="s">
        <v>149</v>
      </c>
      <c r="J88" s="109"/>
      <c r="K88" s="111"/>
      <c r="L88" s="111"/>
      <c r="M88" s="112" t="s">
        <v>255</v>
      </c>
      <c r="N88" s="112"/>
      <c r="O88" s="206"/>
      <c r="P88" s="110"/>
      <c r="Q88" s="110" t="e">
        <f>P88/O88</f>
        <v>#DIV/0!</v>
      </c>
      <c r="R88" s="114" t="s">
        <v>126</v>
      </c>
      <c r="S88" s="116" t="s">
        <v>126</v>
      </c>
      <c r="T88" s="116" t="s">
        <v>126</v>
      </c>
      <c r="U88" s="114" t="s">
        <v>126</v>
      </c>
      <c r="V88" s="116" t="s">
        <v>126</v>
      </c>
      <c r="W88" s="116" t="s">
        <v>126</v>
      </c>
      <c r="X88" s="114" t="s">
        <v>126</v>
      </c>
      <c r="Y88" s="116" t="s">
        <v>126</v>
      </c>
      <c r="Z88" s="116" t="s">
        <v>126</v>
      </c>
      <c r="AA88" s="114" t="s">
        <v>126</v>
      </c>
      <c r="AB88" s="116" t="s">
        <v>126</v>
      </c>
      <c r="AC88" s="116" t="s">
        <v>126</v>
      </c>
      <c r="AD88" s="114" t="s">
        <v>126</v>
      </c>
      <c r="AE88" s="116" t="s">
        <v>126</v>
      </c>
      <c r="AF88" s="116" t="s">
        <v>126</v>
      </c>
      <c r="AG88" s="114" t="s">
        <v>126</v>
      </c>
      <c r="AH88" s="116" t="s">
        <v>126</v>
      </c>
      <c r="AI88" s="116" t="s">
        <v>126</v>
      </c>
      <c r="AJ88" s="114" t="s">
        <v>126</v>
      </c>
      <c r="AK88" s="116" t="s">
        <v>126</v>
      </c>
      <c r="AL88" s="116" t="s">
        <v>126</v>
      </c>
      <c r="AM88" s="114" t="s">
        <v>126</v>
      </c>
      <c r="AN88" s="116" t="s">
        <v>126</v>
      </c>
      <c r="AO88" s="116" t="s">
        <v>126</v>
      </c>
      <c r="AP88" s="114" t="s">
        <v>126</v>
      </c>
      <c r="AQ88" s="116" t="s">
        <v>126</v>
      </c>
      <c r="AR88" s="116" t="s">
        <v>126</v>
      </c>
      <c r="AS88" s="206">
        <v>557</v>
      </c>
      <c r="AT88" s="110">
        <v>4949</v>
      </c>
      <c r="AU88" s="110">
        <f>AT88/AS88</f>
        <v>8.8850987432675037</v>
      </c>
      <c r="AV88" s="120"/>
      <c r="AW88" s="115"/>
      <c r="AX88" s="110" t="e">
        <f>AW88/AV88</f>
        <v>#DIV/0!</v>
      </c>
      <c r="AY88" s="120"/>
      <c r="AZ88" s="115"/>
      <c r="BA88" s="110" t="e">
        <f>AZ88/AY88</f>
        <v>#DIV/0!</v>
      </c>
      <c r="BB88" s="120"/>
      <c r="BC88" s="115"/>
      <c r="BD88" s="110" t="e">
        <f>BC88/BB88</f>
        <v>#DIV/0!</v>
      </c>
      <c r="BE88" s="120"/>
      <c r="BF88" s="115"/>
      <c r="BG88" s="110" t="e">
        <f>BF88/BE88</f>
        <v>#DIV/0!</v>
      </c>
      <c r="BH88" s="120"/>
      <c r="BI88" s="115"/>
      <c r="BJ88" s="121" t="e">
        <f>BI88/BH88</f>
        <v>#DIV/0!</v>
      </c>
      <c r="BK88" s="120"/>
      <c r="BL88" s="115"/>
      <c r="BM88" s="121" t="e">
        <f>BL88/BK88</f>
        <v>#DIV/0!</v>
      </c>
      <c r="BN88" s="120"/>
      <c r="BO88" s="115"/>
      <c r="BP88" s="121" t="e">
        <f>BO88/BN88</f>
        <v>#DIV/0!</v>
      </c>
      <c r="BQ88" s="120"/>
      <c r="BR88" s="115"/>
      <c r="BS88" s="121" t="e">
        <f>BR88/BQ88</f>
        <v>#DIV/0!</v>
      </c>
      <c r="BT88" s="120"/>
      <c r="BU88" s="115"/>
      <c r="BV88" s="121" t="e">
        <f>BU88/BT88</f>
        <v>#DIV/0!</v>
      </c>
      <c r="BW88" s="120"/>
      <c r="BX88" s="115"/>
      <c r="BY88" s="121" t="e">
        <f>BX88/BW88</f>
        <v>#DIV/0!</v>
      </c>
    </row>
    <row r="89" spans="1:6899" s="34" customFormat="1" ht="42.6" customHeight="1" thickTop="1" thickBot="1" x14ac:dyDescent="0.35">
      <c r="A89" s="171" t="s">
        <v>256</v>
      </c>
      <c r="B89" s="189" t="s">
        <v>257</v>
      </c>
      <c r="C89" s="189" t="s">
        <v>258</v>
      </c>
      <c r="D89" s="154" t="s">
        <v>259</v>
      </c>
      <c r="E89" s="154" t="s">
        <v>260</v>
      </c>
      <c r="F89" s="189" t="s">
        <v>261</v>
      </c>
      <c r="G89" s="189" t="s">
        <v>262</v>
      </c>
      <c r="H89" s="153" t="s">
        <v>149</v>
      </c>
      <c r="I89" s="137" t="s">
        <v>126</v>
      </c>
      <c r="J89" s="154"/>
      <c r="K89" s="137" t="s">
        <v>126</v>
      </c>
      <c r="L89" s="155"/>
      <c r="M89" s="112" t="s">
        <v>141</v>
      </c>
      <c r="N89" s="112" t="s">
        <v>331</v>
      </c>
      <c r="O89" s="138"/>
      <c r="P89" s="111">
        <v>85788</v>
      </c>
      <c r="Q89" s="111"/>
      <c r="R89" s="120"/>
      <c r="S89" s="111"/>
      <c r="T89" s="111"/>
      <c r="U89" s="138"/>
      <c r="V89" s="111"/>
      <c r="W89" s="111"/>
      <c r="X89" s="138"/>
      <c r="Y89" s="111"/>
      <c r="Z89" s="111"/>
      <c r="AA89" s="138"/>
      <c r="AB89" s="111"/>
      <c r="AC89" s="111"/>
      <c r="AD89" s="138"/>
      <c r="AE89" s="111"/>
      <c r="AF89" s="111"/>
      <c r="AG89" s="138"/>
      <c r="AH89" s="111"/>
      <c r="AI89" s="111"/>
      <c r="AJ89" s="138"/>
      <c r="AK89" s="111"/>
      <c r="AL89" s="111"/>
      <c r="AM89" s="138"/>
      <c r="AN89" s="111"/>
      <c r="AO89" s="111"/>
      <c r="AP89" s="138"/>
      <c r="AQ89" s="111"/>
      <c r="AR89" s="111"/>
      <c r="AS89" s="138"/>
      <c r="AT89" s="111"/>
      <c r="AU89" s="111"/>
      <c r="AV89" s="138"/>
      <c r="AW89" s="111"/>
      <c r="AX89" s="111"/>
      <c r="AY89" s="138"/>
      <c r="AZ89" s="111"/>
      <c r="BA89" s="111"/>
      <c r="BB89" s="138"/>
      <c r="BC89" s="111"/>
      <c r="BD89" s="111"/>
      <c r="BE89" s="138"/>
      <c r="BF89" s="111"/>
      <c r="BG89" s="111"/>
      <c r="BH89" s="138"/>
      <c r="BI89" s="111"/>
      <c r="BJ89" s="139"/>
      <c r="BK89" s="138"/>
      <c r="BL89" s="111"/>
      <c r="BM89" s="139"/>
      <c r="BN89" s="138"/>
      <c r="BO89" s="111"/>
      <c r="BP89" s="139"/>
      <c r="BQ89" s="138"/>
      <c r="BR89" s="111"/>
      <c r="BS89" s="139"/>
      <c r="BT89" s="138"/>
      <c r="BU89" s="111"/>
      <c r="BV89" s="139"/>
      <c r="BW89" s="138"/>
      <c r="BX89" s="111"/>
      <c r="BY89" s="139"/>
    </row>
    <row r="90" spans="1:6899" ht="15" customHeight="1" thickTop="1" thickBot="1" x14ac:dyDescent="0.35">
      <c r="A90" s="196" t="s">
        <v>256</v>
      </c>
      <c r="B90" s="197" t="s">
        <v>257</v>
      </c>
      <c r="C90" s="197" t="s">
        <v>258</v>
      </c>
      <c r="D90" s="198" t="s">
        <v>259</v>
      </c>
      <c r="E90" s="198" t="s">
        <v>260</v>
      </c>
      <c r="F90" s="197" t="s">
        <v>261</v>
      </c>
      <c r="G90" s="197" t="s">
        <v>262</v>
      </c>
      <c r="H90" s="199" t="s">
        <v>149</v>
      </c>
      <c r="I90" s="190" t="s">
        <v>126</v>
      </c>
      <c r="J90" s="198"/>
      <c r="K90" s="190" t="s">
        <v>126</v>
      </c>
      <c r="L90" s="200"/>
      <c r="M90" s="191" t="s">
        <v>142</v>
      </c>
      <c r="N90" s="75" t="s">
        <v>332</v>
      </c>
      <c r="O90" s="192"/>
      <c r="P90" s="193">
        <v>86418</v>
      </c>
      <c r="Q90" s="193"/>
      <c r="R90" s="194"/>
      <c r="S90" s="193"/>
      <c r="T90" s="193"/>
      <c r="U90" s="192"/>
      <c r="V90" s="193"/>
      <c r="W90" s="193"/>
      <c r="X90" s="192"/>
      <c r="Y90" s="193"/>
      <c r="Z90" s="193"/>
      <c r="AA90" s="192"/>
      <c r="AB90" s="193"/>
      <c r="AC90" s="193"/>
      <c r="AD90" s="192"/>
      <c r="AE90" s="193"/>
      <c r="AF90" s="193"/>
      <c r="AG90" s="192"/>
      <c r="AH90" s="193"/>
      <c r="AI90" s="193"/>
      <c r="AJ90" s="192"/>
      <c r="AK90" s="193"/>
      <c r="AL90" s="193"/>
      <c r="AM90" s="192"/>
      <c r="AN90" s="193"/>
      <c r="AO90" s="193"/>
      <c r="AP90" s="192"/>
      <c r="AQ90" s="193"/>
      <c r="AR90" s="193"/>
      <c r="AS90" s="192"/>
      <c r="AT90" s="193"/>
      <c r="AU90" s="193"/>
      <c r="AV90" s="192"/>
      <c r="AW90" s="193"/>
      <c r="AX90" s="193"/>
      <c r="AY90" s="192"/>
      <c r="AZ90" s="193"/>
      <c r="BA90" s="193"/>
      <c r="BB90" s="192"/>
      <c r="BC90" s="193"/>
      <c r="BD90" s="193"/>
      <c r="BE90" s="192"/>
      <c r="BF90" s="193"/>
      <c r="BG90" s="193"/>
      <c r="BH90" s="192"/>
      <c r="BI90" s="193"/>
      <c r="BJ90" s="195"/>
      <c r="BK90" s="138"/>
      <c r="BL90" s="111"/>
      <c r="BM90" s="139"/>
      <c r="BN90" s="138"/>
      <c r="BO90" s="111"/>
      <c r="BP90" s="139"/>
      <c r="BQ90" s="138"/>
      <c r="BR90" s="111"/>
      <c r="BS90" s="139"/>
      <c r="BT90" s="138"/>
      <c r="BU90" s="111"/>
      <c r="BV90" s="139"/>
      <c r="BW90" s="138"/>
      <c r="BX90" s="111"/>
      <c r="BY90" s="139"/>
      <c r="JEI90" s="34"/>
    </row>
    <row r="91" spans="1:6899" ht="15" customHeight="1" thickTop="1" thickBot="1" x14ac:dyDescent="0.35">
      <c r="A91" s="196" t="s">
        <v>256</v>
      </c>
      <c r="B91" s="197" t="s">
        <v>257</v>
      </c>
      <c r="C91" s="197" t="s">
        <v>258</v>
      </c>
      <c r="D91" s="198" t="s">
        <v>259</v>
      </c>
      <c r="E91" s="198" t="s">
        <v>260</v>
      </c>
      <c r="F91" s="197" t="s">
        <v>261</v>
      </c>
      <c r="G91" s="197" t="s">
        <v>262</v>
      </c>
      <c r="H91" s="199" t="s">
        <v>149</v>
      </c>
      <c r="I91" s="190" t="s">
        <v>126</v>
      </c>
      <c r="J91" s="198"/>
      <c r="K91" s="190" t="s">
        <v>126</v>
      </c>
      <c r="L91" s="200"/>
      <c r="M91" s="191" t="s">
        <v>143</v>
      </c>
      <c r="N91" s="75" t="s">
        <v>333</v>
      </c>
      <c r="O91" s="192"/>
      <c r="P91" s="193">
        <v>87291</v>
      </c>
      <c r="Q91" s="193"/>
      <c r="R91" s="194"/>
      <c r="S91" s="193"/>
      <c r="T91" s="193"/>
      <c r="U91" s="192"/>
      <c r="V91" s="193"/>
      <c r="W91" s="193"/>
      <c r="X91" s="192"/>
      <c r="Y91" s="193"/>
      <c r="Z91" s="193"/>
      <c r="AA91" s="192"/>
      <c r="AB91" s="193"/>
      <c r="AC91" s="193"/>
      <c r="AD91" s="192"/>
      <c r="AE91" s="193"/>
      <c r="AF91" s="193"/>
      <c r="AG91" s="192"/>
      <c r="AH91" s="193"/>
      <c r="AI91" s="193"/>
      <c r="AJ91" s="192"/>
      <c r="AK91" s="193"/>
      <c r="AL91" s="193"/>
      <c r="AM91" s="192"/>
      <c r="AN91" s="193"/>
      <c r="AO91" s="193"/>
      <c r="AP91" s="192"/>
      <c r="AQ91" s="193"/>
      <c r="AR91" s="193"/>
      <c r="AS91" s="192"/>
      <c r="AT91" s="193"/>
      <c r="AU91" s="193"/>
      <c r="AV91" s="192"/>
      <c r="AW91" s="193"/>
      <c r="AX91" s="193"/>
      <c r="AY91" s="192"/>
      <c r="AZ91" s="193"/>
      <c r="BA91" s="193"/>
      <c r="BB91" s="192"/>
      <c r="BC91" s="193"/>
      <c r="BD91" s="193"/>
      <c r="BE91" s="192"/>
      <c r="BF91" s="193"/>
      <c r="BG91" s="193"/>
      <c r="BH91" s="192"/>
      <c r="BI91" s="193"/>
      <c r="BJ91" s="195"/>
      <c r="BK91" s="138"/>
      <c r="BL91" s="111"/>
      <c r="BM91" s="139"/>
      <c r="BN91" s="138"/>
      <c r="BO91" s="111"/>
      <c r="BP91" s="139"/>
      <c r="BQ91" s="138"/>
      <c r="BR91" s="111"/>
      <c r="BS91" s="139"/>
      <c r="BT91" s="138"/>
      <c r="BU91" s="111"/>
      <c r="BV91" s="139"/>
      <c r="BW91" s="138"/>
      <c r="BX91" s="111"/>
      <c r="BY91" s="139"/>
      <c r="JEI91" s="34"/>
    </row>
    <row r="92" spans="1:6899" s="34" customFormat="1" ht="42.6" customHeight="1" thickTop="1" x14ac:dyDescent="0.3">
      <c r="A92" s="171" t="s">
        <v>263</v>
      </c>
      <c r="B92" s="189" t="s">
        <v>264</v>
      </c>
      <c r="C92" s="189" t="s">
        <v>265</v>
      </c>
      <c r="D92" s="154" t="s">
        <v>259</v>
      </c>
      <c r="E92" s="154" t="s">
        <v>260</v>
      </c>
      <c r="F92" s="189" t="s">
        <v>261</v>
      </c>
      <c r="G92" s="189" t="s">
        <v>146</v>
      </c>
      <c r="H92" s="153" t="s">
        <v>149</v>
      </c>
      <c r="I92" s="137" t="s">
        <v>126</v>
      </c>
      <c r="J92" s="154"/>
      <c r="K92" s="137" t="s">
        <v>126</v>
      </c>
      <c r="L92" s="155"/>
      <c r="M92" s="112" t="s">
        <v>141</v>
      </c>
      <c r="N92" s="112" t="s">
        <v>331</v>
      </c>
      <c r="O92" s="225">
        <v>102389</v>
      </c>
      <c r="P92" s="109">
        <v>53817</v>
      </c>
      <c r="Q92" s="111">
        <v>0.5256131029700456</v>
      </c>
      <c r="R92" s="114"/>
      <c r="S92" s="116"/>
      <c r="T92" s="116"/>
      <c r="U92" s="114"/>
      <c r="V92" s="116"/>
      <c r="W92" s="116"/>
      <c r="X92" s="114"/>
      <c r="Y92" s="116"/>
      <c r="Z92" s="116"/>
      <c r="AA92" s="114"/>
      <c r="AB92" s="116"/>
      <c r="AC92" s="116"/>
      <c r="AD92" s="114"/>
      <c r="AE92" s="116"/>
      <c r="AF92" s="116"/>
      <c r="AG92" s="114"/>
      <c r="AH92" s="116"/>
      <c r="AI92" s="116"/>
      <c r="AJ92" s="114"/>
      <c r="AK92" s="116"/>
      <c r="AL92" s="116"/>
      <c r="AM92" s="114"/>
      <c r="AN92" s="116"/>
      <c r="AO92" s="116"/>
      <c r="AP92" s="114"/>
      <c r="AQ92" s="116"/>
      <c r="AR92" s="116"/>
      <c r="AS92" s="114"/>
      <c r="AT92" s="116"/>
      <c r="AU92" s="116"/>
      <c r="AV92" s="114"/>
      <c r="AW92" s="116"/>
      <c r="AX92" s="116"/>
      <c r="AY92" s="114"/>
      <c r="AZ92" s="116"/>
      <c r="BA92" s="116"/>
      <c r="BB92" s="114"/>
      <c r="BC92" s="116"/>
      <c r="BD92" s="116"/>
      <c r="BE92" s="114"/>
      <c r="BF92" s="116"/>
      <c r="BG92" s="116"/>
      <c r="BH92" s="114"/>
      <c r="BI92" s="116"/>
      <c r="BJ92" s="116"/>
      <c r="BK92" s="114"/>
      <c r="BL92" s="116"/>
      <c r="BM92" s="116"/>
      <c r="BN92" s="114"/>
      <c r="BO92" s="116"/>
      <c r="BP92" s="116"/>
      <c r="BQ92" s="114"/>
      <c r="BR92" s="116"/>
      <c r="BS92" s="116"/>
      <c r="BT92" s="114"/>
      <c r="BU92" s="116"/>
      <c r="BV92" s="116"/>
      <c r="BW92" s="114"/>
      <c r="BX92" s="116"/>
      <c r="BY92" s="116"/>
    </row>
    <row r="93" spans="1:6899" ht="15" customHeight="1" x14ac:dyDescent="0.3">
      <c r="A93" s="196" t="s">
        <v>263</v>
      </c>
      <c r="B93" s="197" t="s">
        <v>266</v>
      </c>
      <c r="C93" s="197" t="s">
        <v>267</v>
      </c>
      <c r="D93" s="198" t="s">
        <v>259</v>
      </c>
      <c r="E93" s="198" t="s">
        <v>153</v>
      </c>
      <c r="F93" s="197" t="s">
        <v>261</v>
      </c>
      <c r="G93" s="197" t="s">
        <v>246</v>
      </c>
      <c r="H93" s="199" t="s">
        <v>149</v>
      </c>
      <c r="I93" s="190" t="s">
        <v>126</v>
      </c>
      <c r="J93" s="198"/>
      <c r="K93" s="190" t="s">
        <v>126</v>
      </c>
      <c r="L93" s="200" t="s">
        <v>149</v>
      </c>
      <c r="M93" s="191" t="s">
        <v>142</v>
      </c>
      <c r="N93" s="75" t="s">
        <v>332</v>
      </c>
      <c r="O93" s="226">
        <v>102597</v>
      </c>
      <c r="P93" s="227">
        <v>49221</v>
      </c>
      <c r="Q93" s="216">
        <v>0.47975086990847687</v>
      </c>
      <c r="R93" s="57"/>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x14ac:dyDescent="0.35">
      <c r="A94" s="196" t="s">
        <v>263</v>
      </c>
      <c r="B94" s="197" t="s">
        <v>266</v>
      </c>
      <c r="C94" s="197" t="s">
        <v>267</v>
      </c>
      <c r="D94" s="198" t="s">
        <v>259</v>
      </c>
      <c r="E94" s="198" t="s">
        <v>153</v>
      </c>
      <c r="F94" s="197" t="s">
        <v>261</v>
      </c>
      <c r="G94" s="197" t="s">
        <v>246</v>
      </c>
      <c r="H94" s="199" t="s">
        <v>149</v>
      </c>
      <c r="I94" s="190" t="s">
        <v>126</v>
      </c>
      <c r="J94" s="198"/>
      <c r="K94" s="190" t="s">
        <v>126</v>
      </c>
      <c r="L94" s="200"/>
      <c r="M94" s="191" t="s">
        <v>143</v>
      </c>
      <c r="N94" s="75" t="s">
        <v>333</v>
      </c>
      <c r="O94" s="228">
        <v>91155</v>
      </c>
      <c r="P94" s="229">
        <v>43427</v>
      </c>
      <c r="Q94" s="217">
        <v>0.47640831550655477</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x14ac:dyDescent="0.3">
      <c r="A95" s="118" t="s">
        <v>268</v>
      </c>
      <c r="B95" s="189" t="s">
        <v>269</v>
      </c>
      <c r="C95" s="189" t="s">
        <v>270</v>
      </c>
      <c r="D95" s="154" t="s">
        <v>259</v>
      </c>
      <c r="E95" s="154" t="s">
        <v>260</v>
      </c>
      <c r="F95" s="189" t="s">
        <v>261</v>
      </c>
      <c r="G95" s="189" t="s">
        <v>146</v>
      </c>
      <c r="H95" s="153" t="s">
        <v>149</v>
      </c>
      <c r="I95" s="137" t="s">
        <v>126</v>
      </c>
      <c r="J95" s="154"/>
      <c r="K95" s="137" t="s">
        <v>126</v>
      </c>
      <c r="L95" s="155" t="s">
        <v>149</v>
      </c>
      <c r="M95" s="112" t="s">
        <v>141</v>
      </c>
      <c r="N95" s="112" t="s">
        <v>331</v>
      </c>
      <c r="O95" s="221">
        <v>3539</v>
      </c>
      <c r="P95" s="221">
        <v>1225</v>
      </c>
      <c r="Q95" s="111">
        <v>0.34614297824244139</v>
      </c>
      <c r="R95" s="221">
        <v>69</v>
      </c>
      <c r="S95" s="221">
        <v>40</v>
      </c>
      <c r="T95" s="111">
        <v>0.57971014492753625</v>
      </c>
      <c r="U95" s="221">
        <v>3446</v>
      </c>
      <c r="V95" s="221">
        <v>1181</v>
      </c>
      <c r="W95" s="111">
        <v>0.34271619268717352</v>
      </c>
      <c r="X95" s="221">
        <v>24</v>
      </c>
      <c r="Y95" s="221">
        <v>4</v>
      </c>
      <c r="Z95" s="111">
        <v>0.16666666666666666</v>
      </c>
      <c r="AA95" s="221">
        <v>129</v>
      </c>
      <c r="AB95" s="221">
        <v>32</v>
      </c>
      <c r="AC95" s="111">
        <v>0.24806201550387597</v>
      </c>
      <c r="AD95" s="114"/>
      <c r="AE95" s="116"/>
      <c r="AF95" s="116"/>
      <c r="AG95" s="221">
        <v>185</v>
      </c>
      <c r="AH95" s="221">
        <v>64</v>
      </c>
      <c r="AI95" s="111">
        <v>0.34594594594594597</v>
      </c>
      <c r="AJ95" s="114"/>
      <c r="AK95" s="116"/>
      <c r="AL95" s="116"/>
      <c r="AM95" s="221">
        <v>26</v>
      </c>
      <c r="AN95" s="221">
        <v>12</v>
      </c>
      <c r="AO95" s="111">
        <v>0.46153846153846156</v>
      </c>
      <c r="AP95" s="114"/>
      <c r="AQ95" s="116"/>
      <c r="AR95" s="116"/>
      <c r="AS95" s="221">
        <v>2739</v>
      </c>
      <c r="AT95" s="221">
        <v>972</v>
      </c>
      <c r="AU95" s="111">
        <v>0.35487404162102959</v>
      </c>
      <c r="AV95" s="119"/>
      <c r="AW95" s="116"/>
      <c r="AX95" s="116"/>
      <c r="AY95" s="114"/>
      <c r="AZ95" s="116"/>
      <c r="BA95" s="116"/>
      <c r="BB95" s="114"/>
      <c r="BC95" s="116"/>
      <c r="BD95" s="116"/>
      <c r="BE95" s="114"/>
      <c r="BF95" s="116"/>
      <c r="BG95" s="116"/>
      <c r="BH95" s="114"/>
      <c r="BI95" s="116"/>
      <c r="BJ95" s="116"/>
      <c r="BK95" s="114"/>
      <c r="BL95" s="116"/>
      <c r="BM95" s="116"/>
      <c r="BN95" s="114"/>
      <c r="BO95" s="116"/>
      <c r="BP95" s="116"/>
      <c r="BQ95" s="114"/>
      <c r="BR95" s="116"/>
      <c r="BS95" s="116"/>
      <c r="BT95" s="114"/>
      <c r="BU95" s="116"/>
      <c r="BV95" s="116"/>
      <c r="BW95" s="114"/>
      <c r="BX95" s="116"/>
      <c r="BY95" s="116"/>
    </row>
    <row r="96" spans="1:6899" s="35" customFormat="1" ht="21" customHeight="1" x14ac:dyDescent="0.3">
      <c r="A96" s="196"/>
      <c r="B96" s="197"/>
      <c r="C96" s="197"/>
      <c r="D96" s="198"/>
      <c r="E96" s="198"/>
      <c r="F96" s="197"/>
      <c r="G96" s="197"/>
      <c r="H96" s="199"/>
      <c r="I96" s="190"/>
      <c r="J96" s="198"/>
      <c r="K96" s="190"/>
      <c r="L96" s="200"/>
      <c r="M96" s="191" t="s">
        <v>142</v>
      </c>
      <c r="N96" s="75" t="s">
        <v>332</v>
      </c>
      <c r="O96" s="221">
        <v>3931</v>
      </c>
      <c r="P96" s="221">
        <v>1283</v>
      </c>
      <c r="Q96" s="216">
        <v>0.3263800559654032</v>
      </c>
      <c r="R96" s="221">
        <v>62</v>
      </c>
      <c r="S96" s="221">
        <v>38</v>
      </c>
      <c r="T96" s="216">
        <v>0.61290322580645162</v>
      </c>
      <c r="U96" s="221">
        <v>3846</v>
      </c>
      <c r="V96" s="221">
        <v>1240</v>
      </c>
      <c r="W96" s="216">
        <v>0.32241289651586064</v>
      </c>
      <c r="X96" s="221">
        <v>23</v>
      </c>
      <c r="Y96" s="221">
        <v>5</v>
      </c>
      <c r="Z96" s="216">
        <v>0.21739130434782608</v>
      </c>
      <c r="AA96" s="221">
        <v>110</v>
      </c>
      <c r="AB96" s="221">
        <v>27</v>
      </c>
      <c r="AC96" s="216">
        <v>0.24545454545454545</v>
      </c>
      <c r="AD96" s="58"/>
      <c r="AE96" s="55"/>
      <c r="AF96" s="55"/>
      <c r="AG96" s="221">
        <v>182</v>
      </c>
      <c r="AH96" s="221">
        <v>62</v>
      </c>
      <c r="AI96" s="216">
        <v>0.34065934065934067</v>
      </c>
      <c r="AJ96" s="58"/>
      <c r="AK96" s="55"/>
      <c r="AL96" s="55"/>
      <c r="AM96" s="221">
        <v>31</v>
      </c>
      <c r="AN96" s="221">
        <v>13</v>
      </c>
      <c r="AO96" s="216">
        <v>0.41935483870967744</v>
      </c>
      <c r="AP96" s="58"/>
      <c r="AQ96" s="55"/>
      <c r="AR96" s="55"/>
      <c r="AS96" s="221">
        <v>2981</v>
      </c>
      <c r="AT96" s="221">
        <v>1014</v>
      </c>
      <c r="AU96" s="216">
        <v>0.34015431063401541</v>
      </c>
      <c r="AV96" s="57"/>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x14ac:dyDescent="0.3">
      <c r="A97" s="32"/>
      <c r="B97" s="197"/>
      <c r="C97" s="197"/>
      <c r="D97" s="198"/>
      <c r="E97" s="198"/>
      <c r="F97" s="197"/>
      <c r="G97" s="197"/>
      <c r="H97" s="199"/>
      <c r="I97" s="190"/>
      <c r="J97" s="198"/>
      <c r="K97" s="190"/>
      <c r="L97" s="200"/>
      <c r="M97" s="191" t="s">
        <v>143</v>
      </c>
      <c r="N97" s="75" t="s">
        <v>333</v>
      </c>
      <c r="O97" s="221">
        <v>4181</v>
      </c>
      <c r="P97" s="221">
        <v>1319</v>
      </c>
      <c r="Q97" s="216">
        <v>0.31547476680220043</v>
      </c>
      <c r="R97" s="221">
        <v>62</v>
      </c>
      <c r="S97" s="221">
        <v>40</v>
      </c>
      <c r="T97" s="216">
        <v>0.64516129032258063</v>
      </c>
      <c r="U97" s="221">
        <v>4092</v>
      </c>
      <c r="V97" s="221">
        <v>1275</v>
      </c>
      <c r="W97" s="216">
        <v>0.31158357771260997</v>
      </c>
      <c r="X97" s="221">
        <v>27</v>
      </c>
      <c r="Y97" s="221">
        <v>4</v>
      </c>
      <c r="Z97" s="216">
        <v>0.14814814814814814</v>
      </c>
      <c r="AA97" s="221">
        <v>104</v>
      </c>
      <c r="AB97" s="221">
        <v>22</v>
      </c>
      <c r="AC97" s="216">
        <v>0.21153846153846154</v>
      </c>
      <c r="AD97" s="58"/>
      <c r="AE97" s="55"/>
      <c r="AF97" s="55"/>
      <c r="AG97" s="221">
        <v>165</v>
      </c>
      <c r="AH97" s="221">
        <v>54</v>
      </c>
      <c r="AI97" s="216">
        <v>0.32727272727272727</v>
      </c>
      <c r="AJ97" s="58"/>
      <c r="AK97" s="55"/>
      <c r="AL97" s="55"/>
      <c r="AM97" s="221">
        <v>25</v>
      </c>
      <c r="AN97" s="221">
        <v>11</v>
      </c>
      <c r="AO97" s="216">
        <v>0.44</v>
      </c>
      <c r="AP97" s="58"/>
      <c r="AQ97" s="55"/>
      <c r="AR97" s="55"/>
      <c r="AS97" s="221">
        <v>3055</v>
      </c>
      <c r="AT97" s="221">
        <v>1012</v>
      </c>
      <c r="AU97" s="216">
        <v>0.33126022913256958</v>
      </c>
      <c r="AV97" s="57"/>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1" customFormat="1" thickBot="1" x14ac:dyDescent="0.35">
      <c r="A98" s="84" t="s">
        <v>271</v>
      </c>
      <c r="B98" s="103" t="s">
        <v>272</v>
      </c>
      <c r="C98" s="104" t="s">
        <v>272</v>
      </c>
      <c r="D98" s="105" t="s">
        <v>272</v>
      </c>
      <c r="E98" s="105" t="s">
        <v>272</v>
      </c>
      <c r="F98" s="105" t="s">
        <v>272</v>
      </c>
      <c r="G98" s="105" t="s">
        <v>272</v>
      </c>
      <c r="H98" s="105" t="s">
        <v>272</v>
      </c>
      <c r="I98" s="104" t="s">
        <v>272</v>
      </c>
      <c r="J98" s="103" t="s">
        <v>272</v>
      </c>
      <c r="K98" s="104" t="s">
        <v>272</v>
      </c>
      <c r="L98" s="105"/>
      <c r="M98" s="105" t="s">
        <v>272</v>
      </c>
      <c r="N98" s="105" t="s">
        <v>272</v>
      </c>
      <c r="O98" s="218" t="s">
        <v>272</v>
      </c>
      <c r="P98" s="218" t="s">
        <v>272</v>
      </c>
      <c r="Q98" s="219" t="s">
        <v>272</v>
      </c>
      <c r="R98" s="220" t="s">
        <v>272</v>
      </c>
      <c r="S98" s="219" t="s">
        <v>272</v>
      </c>
      <c r="T98" s="218" t="s">
        <v>272</v>
      </c>
      <c r="U98" s="218" t="s">
        <v>272</v>
      </c>
      <c r="V98" s="218" t="s">
        <v>272</v>
      </c>
      <c r="W98" s="218" t="s">
        <v>272</v>
      </c>
      <c r="X98" s="218" t="s">
        <v>272</v>
      </c>
      <c r="Y98" s="219" t="s">
        <v>272</v>
      </c>
      <c r="Z98" s="220" t="s">
        <v>272</v>
      </c>
      <c r="AA98" s="219" t="s">
        <v>272</v>
      </c>
      <c r="AB98" s="218" t="s">
        <v>272</v>
      </c>
      <c r="AC98" s="218" t="s">
        <v>272</v>
      </c>
      <c r="AD98" s="218" t="s">
        <v>272</v>
      </c>
      <c r="AE98" s="218" t="s">
        <v>272</v>
      </c>
      <c r="AF98" s="218" t="s">
        <v>272</v>
      </c>
      <c r="AG98" s="219" t="s">
        <v>272</v>
      </c>
      <c r="AH98" s="220" t="s">
        <v>272</v>
      </c>
      <c r="AI98" s="219" t="s">
        <v>272</v>
      </c>
      <c r="AJ98" s="218" t="s">
        <v>272</v>
      </c>
      <c r="AK98" s="218" t="s">
        <v>272</v>
      </c>
      <c r="AL98" s="218" t="s">
        <v>272</v>
      </c>
      <c r="AM98" s="218" t="s">
        <v>272</v>
      </c>
      <c r="AN98" s="218" t="s">
        <v>272</v>
      </c>
      <c r="AO98" s="219" t="s">
        <v>272</v>
      </c>
      <c r="AP98" s="220" t="s">
        <v>272</v>
      </c>
      <c r="AQ98" s="219" t="s">
        <v>272</v>
      </c>
      <c r="AR98" s="218" t="s">
        <v>272</v>
      </c>
      <c r="AS98" s="218" t="s">
        <v>272</v>
      </c>
      <c r="AT98" s="218" t="s">
        <v>272</v>
      </c>
      <c r="AU98" s="218" t="s">
        <v>272</v>
      </c>
      <c r="AV98" s="105" t="s">
        <v>272</v>
      </c>
      <c r="AW98" s="104" t="s">
        <v>272</v>
      </c>
      <c r="AX98" s="103" t="s">
        <v>272</v>
      </c>
      <c r="AY98" s="104" t="s">
        <v>272</v>
      </c>
      <c r="AZ98" s="105" t="s">
        <v>272</v>
      </c>
      <c r="BA98" s="105" t="s">
        <v>272</v>
      </c>
      <c r="BB98" s="105" t="s">
        <v>272</v>
      </c>
      <c r="BC98" s="105" t="s">
        <v>272</v>
      </c>
      <c r="BD98" s="105" t="s">
        <v>272</v>
      </c>
      <c r="BE98" s="104" t="s">
        <v>272</v>
      </c>
      <c r="BF98" s="105" t="s">
        <v>272</v>
      </c>
      <c r="BG98" s="105" t="s">
        <v>272</v>
      </c>
      <c r="BH98" s="105" t="s">
        <v>272</v>
      </c>
      <c r="BI98" s="105" t="s">
        <v>272</v>
      </c>
      <c r="BJ98" s="104" t="s">
        <v>272</v>
      </c>
      <c r="BK98" s="105" t="s">
        <v>272</v>
      </c>
      <c r="BL98" s="105" t="s">
        <v>272</v>
      </c>
      <c r="BM98" s="104" t="s">
        <v>272</v>
      </c>
      <c r="BN98" s="105" t="s">
        <v>272</v>
      </c>
      <c r="BO98" s="105" t="s">
        <v>272</v>
      </c>
      <c r="BP98" s="104" t="s">
        <v>272</v>
      </c>
      <c r="BQ98" s="105" t="s">
        <v>272</v>
      </c>
      <c r="BR98" s="105" t="s">
        <v>272</v>
      </c>
      <c r="BS98" s="104" t="s">
        <v>272</v>
      </c>
      <c r="BT98" s="105" t="s">
        <v>272</v>
      </c>
      <c r="BU98" s="105" t="s">
        <v>272</v>
      </c>
      <c r="BV98" s="104" t="s">
        <v>272</v>
      </c>
      <c r="BW98" s="105" t="s">
        <v>272</v>
      </c>
      <c r="BX98" s="105" t="s">
        <v>272</v>
      </c>
      <c r="BY98" s="104" t="s">
        <v>272</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x14ac:dyDescent="0.3">
      <c r="A99" s="186" t="s">
        <v>273</v>
      </c>
      <c r="B99" s="102" t="s">
        <v>274</v>
      </c>
      <c r="C99" s="102" t="s">
        <v>275</v>
      </c>
      <c r="D99" s="102" t="s">
        <v>259</v>
      </c>
      <c r="E99" s="102" t="s">
        <v>260</v>
      </c>
      <c r="F99" s="102" t="s">
        <v>261</v>
      </c>
      <c r="G99" s="102" t="s">
        <v>262</v>
      </c>
      <c r="H99" s="102" t="s">
        <v>149</v>
      </c>
      <c r="I99" s="187" t="s">
        <v>126</v>
      </c>
      <c r="J99" s="187" t="s">
        <v>126</v>
      </c>
      <c r="K99" s="187" t="s">
        <v>126</v>
      </c>
      <c r="L99" s="37"/>
      <c r="M99" s="101" t="s">
        <v>141</v>
      </c>
      <c r="N99" s="112" t="s">
        <v>331</v>
      </c>
      <c r="O99" s="36"/>
      <c r="P99" s="36">
        <v>1463853</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8"/>
      <c r="BK99" s="36"/>
      <c r="BL99" s="36"/>
      <c r="BM99" s="188"/>
      <c r="BN99" s="36"/>
      <c r="BO99" s="36"/>
      <c r="BP99" s="188"/>
      <c r="BQ99" s="36"/>
      <c r="BR99" s="36"/>
      <c r="BS99" s="188"/>
      <c r="BT99" s="36"/>
      <c r="BU99" s="36"/>
      <c r="BV99" s="188"/>
      <c r="BW99" s="36"/>
      <c r="BX99" s="36"/>
      <c r="BY99" s="188"/>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x14ac:dyDescent="0.3">
      <c r="A100" s="201" t="s">
        <v>273</v>
      </c>
      <c r="B100" s="202" t="s">
        <v>274</v>
      </c>
      <c r="C100" s="202" t="s">
        <v>275</v>
      </c>
      <c r="D100" s="202" t="s">
        <v>259</v>
      </c>
      <c r="E100" s="202" t="s">
        <v>260</v>
      </c>
      <c r="F100" s="202" t="s">
        <v>261</v>
      </c>
      <c r="G100" s="202" t="s">
        <v>262</v>
      </c>
      <c r="H100" s="202" t="s">
        <v>149</v>
      </c>
      <c r="I100" s="187" t="s">
        <v>126</v>
      </c>
      <c r="J100" s="187" t="s">
        <v>126</v>
      </c>
      <c r="K100" s="187" t="s">
        <v>126</v>
      </c>
      <c r="L100" s="203"/>
      <c r="M100" s="101" t="s">
        <v>142</v>
      </c>
      <c r="N100" s="75" t="s">
        <v>332</v>
      </c>
      <c r="O100" s="36"/>
      <c r="P100" s="36">
        <v>1368646</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8"/>
      <c r="BK100" s="36"/>
      <c r="BL100" s="36"/>
      <c r="BM100" s="188"/>
      <c r="BN100" s="36"/>
      <c r="BO100" s="36"/>
      <c r="BP100" s="188"/>
      <c r="BQ100" s="36"/>
      <c r="BR100" s="36"/>
      <c r="BS100" s="188"/>
      <c r="BT100" s="36"/>
      <c r="BU100" s="36"/>
      <c r="BV100" s="188"/>
      <c r="BW100" s="36"/>
      <c r="BX100" s="36"/>
      <c r="BY100" s="188"/>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x14ac:dyDescent="0.3">
      <c r="A101" s="201" t="s">
        <v>273</v>
      </c>
      <c r="B101" s="202" t="s">
        <v>274</v>
      </c>
      <c r="C101" s="202" t="s">
        <v>275</v>
      </c>
      <c r="D101" s="202" t="s">
        <v>259</v>
      </c>
      <c r="E101" s="202" t="s">
        <v>260</v>
      </c>
      <c r="F101" s="202" t="s">
        <v>261</v>
      </c>
      <c r="G101" s="202" t="s">
        <v>262</v>
      </c>
      <c r="H101" s="202" t="s">
        <v>149</v>
      </c>
      <c r="I101" s="187" t="s">
        <v>126</v>
      </c>
      <c r="J101" s="187" t="s">
        <v>126</v>
      </c>
      <c r="K101" s="187" t="s">
        <v>126</v>
      </c>
      <c r="L101" s="203"/>
      <c r="M101" s="101" t="s">
        <v>143</v>
      </c>
      <c r="N101" s="75" t="s">
        <v>333</v>
      </c>
      <c r="O101" s="36"/>
      <c r="P101" s="36">
        <v>1487014</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8"/>
      <c r="BK101" s="36"/>
      <c r="BL101" s="36"/>
      <c r="BM101" s="188"/>
      <c r="BN101" s="36"/>
      <c r="BO101" s="36"/>
      <c r="BP101" s="188"/>
      <c r="BQ101" s="36"/>
      <c r="BR101" s="36"/>
      <c r="BS101" s="188"/>
      <c r="BT101" s="36"/>
      <c r="BU101" s="36"/>
      <c r="BV101" s="188"/>
      <c r="BW101" s="36"/>
      <c r="BX101" s="36"/>
      <c r="BY101" s="188"/>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x14ac:dyDescent="0.3">
      <c r="A102" s="180" t="s">
        <v>272</v>
      </c>
      <c r="B102" s="180" t="s">
        <v>272</v>
      </c>
      <c r="C102" s="180" t="s">
        <v>272</v>
      </c>
      <c r="D102" s="180" t="s">
        <v>272</v>
      </c>
      <c r="E102" s="180" t="s">
        <v>272</v>
      </c>
      <c r="F102" s="180" t="s">
        <v>272</v>
      </c>
      <c r="G102" s="180" t="s">
        <v>272</v>
      </c>
      <c r="H102" s="180" t="s">
        <v>272</v>
      </c>
      <c r="I102" s="181" t="s">
        <v>272</v>
      </c>
      <c r="J102" s="182" t="s">
        <v>272</v>
      </c>
      <c r="K102" s="182" t="s">
        <v>272</v>
      </c>
      <c r="L102" s="183" t="s">
        <v>272</v>
      </c>
      <c r="M102" s="182" t="s">
        <v>272</v>
      </c>
      <c r="N102" s="183" t="s">
        <v>272</v>
      </c>
      <c r="O102" s="184" t="s">
        <v>272</v>
      </c>
      <c r="P102" s="183" t="s">
        <v>272</v>
      </c>
      <c r="Q102" s="183" t="s">
        <v>272</v>
      </c>
      <c r="R102" s="183" t="s">
        <v>272</v>
      </c>
      <c r="S102" s="183" t="s">
        <v>272</v>
      </c>
      <c r="T102" s="184" t="s">
        <v>272</v>
      </c>
      <c r="U102" s="183" t="s">
        <v>272</v>
      </c>
      <c r="V102" s="183" t="s">
        <v>272</v>
      </c>
      <c r="W102" s="183" t="s">
        <v>272</v>
      </c>
      <c r="X102" s="184" t="s">
        <v>272</v>
      </c>
      <c r="Y102" s="183" t="s">
        <v>272</v>
      </c>
      <c r="Z102" s="183" t="s">
        <v>272</v>
      </c>
      <c r="AA102" s="183" t="s">
        <v>272</v>
      </c>
      <c r="AB102" s="183" t="s">
        <v>272</v>
      </c>
      <c r="AC102" s="184" t="s">
        <v>272</v>
      </c>
      <c r="AD102" s="184" t="s">
        <v>272</v>
      </c>
      <c r="AE102" s="183" t="s">
        <v>272</v>
      </c>
      <c r="AF102" s="183" t="s">
        <v>272</v>
      </c>
      <c r="AG102" s="183" t="s">
        <v>272</v>
      </c>
      <c r="AH102" s="183" t="s">
        <v>272</v>
      </c>
      <c r="AI102" s="184" t="s">
        <v>272</v>
      </c>
      <c r="AJ102" s="183" t="s">
        <v>272</v>
      </c>
      <c r="AK102" s="184" t="s">
        <v>272</v>
      </c>
      <c r="AL102" s="183" t="s">
        <v>272</v>
      </c>
      <c r="AM102" s="183" t="s">
        <v>272</v>
      </c>
      <c r="AN102" s="183" t="s">
        <v>272</v>
      </c>
      <c r="AO102" s="183" t="s">
        <v>272</v>
      </c>
      <c r="AP102" s="184" t="s">
        <v>272</v>
      </c>
      <c r="AQ102" s="183" t="s">
        <v>272</v>
      </c>
      <c r="AR102" s="183" t="s">
        <v>272</v>
      </c>
      <c r="AS102" s="183" t="s">
        <v>272</v>
      </c>
      <c r="AT102" s="183" t="s">
        <v>272</v>
      </c>
      <c r="AU102" s="184" t="s">
        <v>272</v>
      </c>
      <c r="AV102" s="183" t="s">
        <v>272</v>
      </c>
      <c r="AW102" s="183" t="s">
        <v>272</v>
      </c>
      <c r="AX102" s="183" t="s">
        <v>272</v>
      </c>
      <c r="AY102" s="184" t="s">
        <v>272</v>
      </c>
      <c r="AZ102" s="183" t="s">
        <v>272</v>
      </c>
      <c r="BA102" s="183" t="s">
        <v>272</v>
      </c>
      <c r="BB102" s="183" t="s">
        <v>272</v>
      </c>
      <c r="BC102" s="183" t="s">
        <v>272</v>
      </c>
      <c r="BD102" s="184" t="s">
        <v>272</v>
      </c>
      <c r="BE102" s="184" t="s">
        <v>272</v>
      </c>
      <c r="BF102" s="183" t="s">
        <v>272</v>
      </c>
      <c r="BG102" s="183" t="s">
        <v>272</v>
      </c>
      <c r="BH102" s="183" t="s">
        <v>272</v>
      </c>
      <c r="BI102" s="183" t="s">
        <v>272</v>
      </c>
      <c r="BJ102" s="185" t="s">
        <v>272</v>
      </c>
      <c r="BK102" s="183" t="s">
        <v>272</v>
      </c>
      <c r="BL102" s="183" t="s">
        <v>272</v>
      </c>
      <c r="BM102" s="185" t="s">
        <v>272</v>
      </c>
      <c r="BN102" s="183" t="s">
        <v>272</v>
      </c>
      <c r="BO102" s="183" t="s">
        <v>272</v>
      </c>
      <c r="BP102" s="185" t="s">
        <v>272</v>
      </c>
      <c r="BQ102" s="183" t="s">
        <v>272</v>
      </c>
      <c r="BR102" s="183" t="s">
        <v>272</v>
      </c>
      <c r="BS102" s="185" t="s">
        <v>272</v>
      </c>
      <c r="BT102" s="183" t="s">
        <v>272</v>
      </c>
      <c r="BU102" s="183" t="s">
        <v>272</v>
      </c>
      <c r="BV102" s="185" t="s">
        <v>272</v>
      </c>
      <c r="BW102" s="183" t="s">
        <v>272</v>
      </c>
      <c r="BX102" s="183" t="s">
        <v>272</v>
      </c>
      <c r="BY102" s="185" t="s">
        <v>272</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x14ac:dyDescent="0.25">
      <c r="A103" s="235" t="s">
        <v>276</v>
      </c>
      <c r="B103" s="235"/>
      <c r="C103" s="235"/>
      <c r="D103" s="6"/>
      <c r="E103" s="106"/>
      <c r="F103" s="106"/>
      <c r="G103" s="107"/>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x14ac:dyDescent="0.25">
      <c r="A104" s="28" t="s">
        <v>277</v>
      </c>
      <c r="B104" s="101"/>
      <c r="C104" s="102"/>
      <c r="D104" s="12"/>
      <c r="E104" s="6"/>
      <c r="F104" s="6"/>
      <c r="G104" s="107"/>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x14ac:dyDescent="0.25">
      <c r="A105" s="242" t="s">
        <v>278</v>
      </c>
      <c r="B105" s="242"/>
      <c r="C105" s="242"/>
      <c r="D105" s="12"/>
      <c r="E105" s="6"/>
      <c r="F105" s="6"/>
      <c r="G105" s="107"/>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x14ac:dyDescent="0.25">
      <c r="A106" s="29" t="s">
        <v>279</v>
      </c>
      <c r="B106" s="101"/>
      <c r="C106" s="102"/>
      <c r="D106" s="12"/>
      <c r="E106" s="6"/>
      <c r="F106" s="6"/>
      <c r="G106" s="107"/>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x14ac:dyDescent="0.25">
      <c r="A107" s="234" t="s">
        <v>280</v>
      </c>
      <c r="B107" s="234"/>
      <c r="C107" s="234"/>
      <c r="D107" s="12"/>
      <c r="E107" s="6"/>
      <c r="F107" s="6"/>
      <c r="G107" s="107"/>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x14ac:dyDescent="0.25">
      <c r="A108" s="234" t="s">
        <v>281</v>
      </c>
      <c r="B108" s="234"/>
      <c r="C108" s="234"/>
      <c r="D108" s="22"/>
      <c r="E108" s="12"/>
      <c r="F108" s="12"/>
      <c r="G108" s="107"/>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27" t="s">
        <v>282</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283</v>
      </c>
      <c r="B110" s="12"/>
      <c r="C110" s="14"/>
      <c r="D110" s="14"/>
      <c r="E110" s="14"/>
      <c r="F110" s="14"/>
      <c r="G110" s="108"/>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x14ac:dyDescent="0.25">
      <c r="A111" s="16" t="s">
        <v>284</v>
      </c>
      <c r="B111" s="12"/>
      <c r="C111" s="14"/>
      <c r="D111" s="18"/>
      <c r="E111" s="14"/>
      <c r="F111" s="14"/>
      <c r="G111" s="108"/>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285</v>
      </c>
      <c r="B112" s="12"/>
      <c r="C112" s="14"/>
      <c r="D112" s="20"/>
      <c r="E112" s="14"/>
      <c r="F112" s="14"/>
      <c r="G112" s="108"/>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x14ac:dyDescent="0.25">
      <c r="A113" s="18" t="s">
        <v>286</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x14ac:dyDescent="0.25">
      <c r="A114" s="18" t="s">
        <v>287</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x14ac:dyDescent="0.25">
      <c r="A115" s="18" t="s">
        <v>288</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x14ac:dyDescent="0.25">
      <c r="A116" s="18" t="s">
        <v>289</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x14ac:dyDescent="0.3">
      <c r="A117" s="21" t="s">
        <v>290</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x14ac:dyDescent="0.3">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x14ac:dyDescent="0.3">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x14ac:dyDescent="0.3">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x14ac:dyDescent="0.3">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x14ac:dyDescent="0.3">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x14ac:dyDescent="0.3">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x14ac:dyDescent="0.3">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x14ac:dyDescent="0.3">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I135" s="17"/>
      <c r="J135" s="17"/>
      <c r="Q135" s="17"/>
      <c r="T135" s="17"/>
      <c r="W135" s="17"/>
      <c r="Z135" s="17"/>
      <c r="AC135" s="17"/>
      <c r="AF135" s="17"/>
      <c r="AI135" s="17"/>
      <c r="AL135" s="17"/>
      <c r="AO135" s="17"/>
      <c r="AR135" s="17"/>
      <c r="AU135" s="17"/>
    </row>
    <row r="136" spans="1:47" x14ac:dyDescent="0.3">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x14ac:dyDescent="0.3">
      <c r="A140" s="24"/>
      <c r="C140" s="2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row r="143" spans="1:47" x14ac:dyDescent="0.3">
      <c r="I143" s="17"/>
      <c r="J143" s="17"/>
      <c r="Q143" s="17"/>
      <c r="T143" s="17"/>
      <c r="W143" s="17"/>
      <c r="Z143" s="17"/>
      <c r="AC143" s="17"/>
      <c r="AF143" s="17"/>
      <c r="AI143" s="17"/>
      <c r="AL143" s="17"/>
      <c r="AO143" s="17"/>
      <c r="AR143" s="17"/>
      <c r="AU143" s="17"/>
    </row>
    <row r="144" spans="1:47" x14ac:dyDescent="0.3">
      <c r="I144" s="17"/>
      <c r="J144" s="17"/>
      <c r="Q144" s="17"/>
      <c r="T144" s="17"/>
      <c r="W144" s="17"/>
      <c r="Z144" s="17"/>
      <c r="AC144" s="17"/>
      <c r="AF144" s="17"/>
      <c r="AI144" s="17"/>
      <c r="AL144" s="17"/>
      <c r="AO144" s="17"/>
      <c r="AR144" s="17"/>
      <c r="AU144" s="17"/>
    </row>
  </sheetData>
  <sheetProtection insertHyperlinks="0" sort="0" autoFilter="0" pivotTables="0"/>
  <autoFilter ref="A11:BY11" xr:uid="{00000000-0009-0000-0000-000001000000}"/>
  <mergeCells count="32">
    <mergeCell ref="AY10:BA10"/>
    <mergeCell ref="BB10:BD10"/>
    <mergeCell ref="BE10:BG10"/>
    <mergeCell ref="BH10:BJ10"/>
    <mergeCell ref="AP10:AR10"/>
    <mergeCell ref="AV10:AX10"/>
    <mergeCell ref="AS10:AU10"/>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7:B7"/>
    <mergeCell ref="A2:B2"/>
    <mergeCell ref="A3:B3"/>
    <mergeCell ref="A4:B4"/>
    <mergeCell ref="A5:B5"/>
    <mergeCell ref="A6:B6"/>
    <mergeCell ref="BK10:BM10"/>
    <mergeCell ref="BN10:BP10"/>
    <mergeCell ref="BQ10:BS10"/>
    <mergeCell ref="BT10:BV10"/>
    <mergeCell ref="BW10:BY10"/>
  </mergeCells>
  <phoneticPr fontId="25" type="noConversion"/>
  <dataValidations count="3">
    <dataValidation type="decimal" operator="greaterThanOrEqual" allowBlank="1" showInputMessage="1" showErrorMessage="1" errorTitle="Invalid Entry" error="Please enter a number greater than or equal to 0." sqref="AE15:AE20 Y78:Y79 V15:V20 AH15:AH20 X79 V78:V79 AB15:AB20 S15:S20 U79 AK15:AK20 S78:S79 P15:P20 AT18:AT20 R79 P78 Y15:Y20 AS89:AT91 P85:P87 O88:O91 P89:P91 AN15:AN20 O58:P59 O79:P79 AS79:AT79 AW85:AW91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O67:P68 AY71:AZ76 AY88:AY91 AY79:AZ79"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A27" zoomScale="90" zoomScaleNormal="90" workbookViewId="0">
      <selection activeCell="F36" sqref="F36"/>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291</v>
      </c>
    </row>
    <row r="2" spans="1:9" s="5" customFormat="1" ht="13.8" x14ac:dyDescent="0.25">
      <c r="A2" s="244" t="s">
        <v>4</v>
      </c>
      <c r="B2" s="244"/>
      <c r="C2" s="18" t="str">
        <f>'SUD metrics'!C2</f>
        <v>NC</v>
      </c>
      <c r="D2" s="1"/>
    </row>
    <row r="3" spans="1:9" s="5" customFormat="1" ht="13.8" x14ac:dyDescent="0.25">
      <c r="A3" s="244" t="s">
        <v>6</v>
      </c>
      <c r="B3" s="244"/>
      <c r="C3" s="18" t="str">
        <f>'SUD metrics'!C3</f>
        <v>North Carolina Medicaid Reform Demonstration</v>
      </c>
    </row>
    <row r="4" spans="1:9" s="5" customFormat="1" ht="28.35" customHeight="1" x14ac:dyDescent="0.25">
      <c r="A4" s="243" t="s">
        <v>292</v>
      </c>
      <c r="B4" s="243"/>
      <c r="C4" s="18" t="str">
        <f>'SUD metrics'!C4</f>
        <v>DY6</v>
      </c>
    </row>
    <row r="5" spans="1:9" s="5" customFormat="1" ht="32.25" customHeight="1" x14ac:dyDescent="0.25">
      <c r="A5" s="243" t="s">
        <v>293</v>
      </c>
      <c r="B5" s="243"/>
      <c r="C5" s="18" t="str">
        <f>'SUD metrics'!C5</f>
        <v>11/01/2023 - 10/31/2024</v>
      </c>
    </row>
    <row r="6" spans="1:9" s="5" customFormat="1" ht="28.35" customHeight="1" x14ac:dyDescent="0.25">
      <c r="A6" s="243" t="s">
        <v>294</v>
      </c>
      <c r="B6" s="243"/>
      <c r="C6" s="18" t="str">
        <f>'SUD metrics'!C6</f>
        <v>Q4</v>
      </c>
    </row>
    <row r="7" spans="1:9" s="17" customFormat="1" ht="32.25" customHeight="1" x14ac:dyDescent="0.25">
      <c r="A7" s="243" t="s">
        <v>295</v>
      </c>
      <c r="B7" s="243"/>
      <c r="C7" s="18" t="str">
        <f>'SUD metrics'!C7</f>
        <v>08/01/2024 - 10/31/2024</v>
      </c>
    </row>
    <row r="8" spans="1:9" s="27" customFormat="1" ht="14.85" customHeight="1" x14ac:dyDescent="0.3">
      <c r="A8" s="30" t="s">
        <v>2</v>
      </c>
    </row>
    <row r="9" spans="1:9" ht="20.399999999999999" customHeight="1" x14ac:dyDescent="0.3">
      <c r="A9" s="9" t="s">
        <v>296</v>
      </c>
    </row>
    <row r="10" spans="1:9" ht="72" customHeight="1" x14ac:dyDescent="0.3">
      <c r="A10" s="25" t="s">
        <v>297</v>
      </c>
      <c r="B10" s="25" t="s">
        <v>298</v>
      </c>
      <c r="C10" s="25" t="s">
        <v>299</v>
      </c>
      <c r="D10" s="25" t="s">
        <v>300</v>
      </c>
      <c r="E10" s="25" t="s">
        <v>301</v>
      </c>
      <c r="F10" s="25" t="s">
        <v>302</v>
      </c>
      <c r="G10" s="25" t="s">
        <v>303</v>
      </c>
      <c r="H10" s="25" t="s">
        <v>304</v>
      </c>
      <c r="I10" s="51"/>
    </row>
    <row r="11" spans="1:9" s="32" customFormat="1" ht="77.25" customHeight="1" thickBot="1" x14ac:dyDescent="0.35">
      <c r="A11" s="85" t="s">
        <v>305</v>
      </c>
      <c r="B11" s="85" t="s">
        <v>306</v>
      </c>
      <c r="C11" s="85" t="s">
        <v>307</v>
      </c>
      <c r="D11" s="86" t="s">
        <v>308</v>
      </c>
      <c r="E11" s="95" t="s">
        <v>309</v>
      </c>
      <c r="F11" s="96" t="s">
        <v>310</v>
      </c>
      <c r="G11" s="87" t="s">
        <v>311</v>
      </c>
      <c r="H11" s="88" t="s">
        <v>312</v>
      </c>
      <c r="I11" s="52"/>
    </row>
    <row r="12" spans="1:9" ht="41.4" customHeight="1" x14ac:dyDescent="0.3">
      <c r="A12" s="89">
        <v>3</v>
      </c>
      <c r="B12" s="91" t="s">
        <v>313</v>
      </c>
      <c r="C12" s="90" t="s">
        <v>136</v>
      </c>
      <c r="D12" s="41" t="s">
        <v>314</v>
      </c>
      <c r="E12" s="41" t="s">
        <v>315</v>
      </c>
      <c r="F12" s="41" t="s">
        <v>316</v>
      </c>
      <c r="G12" s="41" t="s">
        <v>317</v>
      </c>
      <c r="H12" s="41" t="s">
        <v>318</v>
      </c>
      <c r="I12" s="51"/>
    </row>
    <row r="13" spans="1:9" ht="41.4" customHeight="1" x14ac:dyDescent="0.3">
      <c r="A13" s="89">
        <v>4</v>
      </c>
      <c r="B13" s="91" t="s">
        <v>151</v>
      </c>
      <c r="C13" s="90" t="s">
        <v>136</v>
      </c>
      <c r="D13" s="41"/>
      <c r="E13" s="41"/>
      <c r="F13" s="41"/>
      <c r="G13" s="41"/>
      <c r="H13" s="41"/>
      <c r="I13" s="51"/>
    </row>
    <row r="14" spans="1:9" ht="27.6" customHeight="1" x14ac:dyDescent="0.3">
      <c r="A14" s="89">
        <v>5</v>
      </c>
      <c r="B14" s="91" t="s">
        <v>155</v>
      </c>
      <c r="C14" s="90" t="s">
        <v>157</v>
      </c>
      <c r="D14" s="41"/>
      <c r="E14" s="41"/>
      <c r="F14" s="41"/>
      <c r="G14" s="41"/>
      <c r="H14" s="41"/>
      <c r="I14" s="51"/>
    </row>
    <row r="15" spans="1:9" ht="151.80000000000001" x14ac:dyDescent="0.3">
      <c r="A15" s="89">
        <v>6</v>
      </c>
      <c r="B15" s="91" t="s">
        <v>158</v>
      </c>
      <c r="C15" s="90" t="s">
        <v>160</v>
      </c>
      <c r="D15" s="41" t="s">
        <v>314</v>
      </c>
      <c r="E15" s="41" t="s">
        <v>315</v>
      </c>
      <c r="F15" s="41" t="s">
        <v>316</v>
      </c>
      <c r="G15" s="41" t="s">
        <v>317</v>
      </c>
      <c r="H15" s="41" t="s">
        <v>318</v>
      </c>
      <c r="I15" s="51"/>
    </row>
    <row r="16" spans="1:9" ht="151.80000000000001" x14ac:dyDescent="0.3">
      <c r="A16" s="89">
        <v>7</v>
      </c>
      <c r="B16" s="91" t="s">
        <v>161</v>
      </c>
      <c r="C16" s="90" t="s">
        <v>160</v>
      </c>
      <c r="D16" s="41" t="s">
        <v>314</v>
      </c>
      <c r="E16" s="41" t="s">
        <v>315</v>
      </c>
      <c r="F16" s="41" t="s">
        <v>316</v>
      </c>
      <c r="G16" s="41" t="s">
        <v>317</v>
      </c>
      <c r="H16" s="41" t="s">
        <v>318</v>
      </c>
      <c r="I16" s="51"/>
    </row>
    <row r="17" spans="1:9" ht="151.80000000000001" x14ac:dyDescent="0.3">
      <c r="A17" s="89">
        <v>8</v>
      </c>
      <c r="B17" s="91" t="s">
        <v>163</v>
      </c>
      <c r="C17" s="90" t="s">
        <v>160</v>
      </c>
      <c r="D17" s="41" t="s">
        <v>314</v>
      </c>
      <c r="E17" s="41" t="s">
        <v>315</v>
      </c>
      <c r="F17" s="41" t="s">
        <v>316</v>
      </c>
      <c r="G17" s="41" t="s">
        <v>317</v>
      </c>
      <c r="H17" s="41" t="s">
        <v>318</v>
      </c>
      <c r="I17" s="51"/>
    </row>
    <row r="18" spans="1:9" ht="27.6" customHeight="1" x14ac:dyDescent="0.3">
      <c r="A18" s="89">
        <v>9</v>
      </c>
      <c r="B18" s="91" t="s">
        <v>165</v>
      </c>
      <c r="C18" s="90" t="s">
        <v>160</v>
      </c>
      <c r="D18" s="41" t="s">
        <v>314</v>
      </c>
      <c r="E18" s="41" t="s">
        <v>315</v>
      </c>
      <c r="F18" s="41" t="s">
        <v>316</v>
      </c>
      <c r="G18" s="41" t="s">
        <v>317</v>
      </c>
      <c r="H18" s="41" t="s">
        <v>318</v>
      </c>
      <c r="I18" s="51"/>
    </row>
    <row r="19" spans="1:9" ht="27.6" customHeight="1" x14ac:dyDescent="0.3">
      <c r="A19" s="89">
        <v>10</v>
      </c>
      <c r="B19" s="91" t="s">
        <v>167</v>
      </c>
      <c r="C19" s="90" t="s">
        <v>160</v>
      </c>
      <c r="D19" s="41" t="s">
        <v>314</v>
      </c>
      <c r="E19" s="41" t="s">
        <v>315</v>
      </c>
      <c r="F19" s="41" t="s">
        <v>316</v>
      </c>
      <c r="G19" s="41" t="s">
        <v>317</v>
      </c>
      <c r="H19" s="41" t="s">
        <v>318</v>
      </c>
      <c r="I19" s="51"/>
    </row>
    <row r="20" spans="1:9" ht="151.80000000000001" x14ac:dyDescent="0.3">
      <c r="A20" s="89">
        <v>11</v>
      </c>
      <c r="B20" s="91" t="s">
        <v>169</v>
      </c>
      <c r="C20" s="90" t="s">
        <v>160</v>
      </c>
      <c r="D20" s="41" t="s">
        <v>314</v>
      </c>
      <c r="E20" s="41" t="s">
        <v>315</v>
      </c>
      <c r="F20" s="41" t="s">
        <v>316</v>
      </c>
      <c r="G20" s="41" t="s">
        <v>317</v>
      </c>
      <c r="H20" s="41" t="s">
        <v>318</v>
      </c>
      <c r="I20" s="51"/>
    </row>
    <row r="21" spans="1:9" ht="151.80000000000001" x14ac:dyDescent="0.3">
      <c r="A21" s="89">
        <v>12</v>
      </c>
      <c r="B21" s="91" t="s">
        <v>319</v>
      </c>
      <c r="C21" s="90" t="s">
        <v>160</v>
      </c>
      <c r="D21" s="41" t="s">
        <v>314</v>
      </c>
      <c r="E21" s="41" t="s">
        <v>315</v>
      </c>
      <c r="F21" s="41" t="s">
        <v>316</v>
      </c>
      <c r="G21" s="41" t="s">
        <v>317</v>
      </c>
      <c r="H21" s="41" t="s">
        <v>318</v>
      </c>
      <c r="I21" s="51"/>
    </row>
    <row r="22" spans="1:9" x14ac:dyDescent="0.3">
      <c r="A22" s="89">
        <v>13</v>
      </c>
      <c r="B22" s="91" t="s">
        <v>173</v>
      </c>
      <c r="C22" s="90" t="s">
        <v>175</v>
      </c>
      <c r="D22" s="40"/>
      <c r="E22" s="40"/>
      <c r="F22" s="40"/>
      <c r="G22" s="41"/>
      <c r="H22" s="40"/>
      <c r="I22" s="51"/>
    </row>
    <row r="23" spans="1:9" ht="27.6" customHeight="1" x14ac:dyDescent="0.3">
      <c r="A23" s="89">
        <v>14</v>
      </c>
      <c r="B23" s="91" t="s">
        <v>177</v>
      </c>
      <c r="C23" s="90" t="s">
        <v>175</v>
      </c>
      <c r="D23" s="41"/>
      <c r="E23" s="41"/>
      <c r="F23" s="41"/>
      <c r="G23" s="41"/>
      <c r="H23" s="41"/>
      <c r="I23" s="51"/>
    </row>
    <row r="24" spans="1:9" ht="110.4" customHeight="1" x14ac:dyDescent="0.3">
      <c r="A24" s="89">
        <v>15</v>
      </c>
      <c r="B24" s="91" t="s">
        <v>180</v>
      </c>
      <c r="C24" s="90" t="s">
        <v>182</v>
      </c>
      <c r="D24" s="41"/>
      <c r="E24" s="41"/>
      <c r="F24" s="41"/>
      <c r="G24" s="41"/>
      <c r="H24" s="41" t="s">
        <v>320</v>
      </c>
      <c r="I24" s="51"/>
    </row>
    <row r="25" spans="1:9" ht="110.4" customHeight="1" x14ac:dyDescent="0.3">
      <c r="A25" s="89" t="s">
        <v>198</v>
      </c>
      <c r="B25" s="91" t="s">
        <v>321</v>
      </c>
      <c r="C25" s="90" t="s">
        <v>182</v>
      </c>
      <c r="D25" s="41"/>
      <c r="E25" s="41"/>
      <c r="F25" s="41"/>
      <c r="G25" s="41"/>
      <c r="H25" s="41" t="s">
        <v>320</v>
      </c>
      <c r="I25" s="51"/>
    </row>
    <row r="26" spans="1:9" ht="124.35" customHeight="1" x14ac:dyDescent="0.3">
      <c r="A26" s="89" t="s">
        <v>204</v>
      </c>
      <c r="B26" s="91" t="s">
        <v>322</v>
      </c>
      <c r="C26" s="90" t="s">
        <v>182</v>
      </c>
      <c r="D26" s="41"/>
      <c r="E26" s="41"/>
      <c r="F26" s="41"/>
      <c r="G26" s="41"/>
      <c r="H26" s="41" t="s">
        <v>320</v>
      </c>
      <c r="I26" s="51"/>
    </row>
    <row r="27" spans="1:9" ht="69" customHeight="1" x14ac:dyDescent="0.3">
      <c r="A27" s="89">
        <v>18</v>
      </c>
      <c r="B27" s="91" t="s">
        <v>210</v>
      </c>
      <c r="C27" s="90" t="s">
        <v>212</v>
      </c>
      <c r="D27" s="41"/>
      <c r="E27" s="41"/>
      <c r="F27" s="41"/>
      <c r="G27" s="41"/>
      <c r="H27" s="41" t="s">
        <v>320</v>
      </c>
      <c r="I27" s="51"/>
    </row>
    <row r="28" spans="1:9" ht="41.4" customHeight="1" x14ac:dyDescent="0.3">
      <c r="A28" s="89">
        <v>21</v>
      </c>
      <c r="B28" s="91" t="s">
        <v>323</v>
      </c>
      <c r="C28" s="90" t="s">
        <v>212</v>
      </c>
      <c r="D28" s="41"/>
      <c r="E28" s="41"/>
      <c r="F28" s="41"/>
      <c r="G28" s="41"/>
      <c r="H28" s="41" t="s">
        <v>320</v>
      </c>
      <c r="I28" s="51"/>
    </row>
    <row r="29" spans="1:9" ht="41.4" customHeight="1" x14ac:dyDescent="0.3">
      <c r="A29" s="89">
        <v>22</v>
      </c>
      <c r="B29" s="91" t="s">
        <v>219</v>
      </c>
      <c r="C29" s="90" t="s">
        <v>160</v>
      </c>
      <c r="D29" s="41"/>
      <c r="E29" s="41"/>
      <c r="F29" s="41"/>
      <c r="G29" s="41"/>
      <c r="H29" s="41" t="s">
        <v>320</v>
      </c>
      <c r="I29" s="51"/>
    </row>
    <row r="30" spans="1:9" ht="41.4" customHeight="1" x14ac:dyDescent="0.3">
      <c r="A30" s="89">
        <v>23</v>
      </c>
      <c r="B30" s="91" t="s">
        <v>324</v>
      </c>
      <c r="C30" s="90" t="s">
        <v>212</v>
      </c>
      <c r="D30" s="41" t="s">
        <v>325</v>
      </c>
      <c r="E30" s="41" t="s">
        <v>315</v>
      </c>
      <c r="F30" s="41" t="s">
        <v>316</v>
      </c>
      <c r="G30" s="41" t="s">
        <v>317</v>
      </c>
      <c r="H30" s="41" t="s">
        <v>318</v>
      </c>
      <c r="I30" s="51"/>
    </row>
    <row r="31" spans="1:9" ht="27.6" customHeight="1" x14ac:dyDescent="0.3">
      <c r="A31" s="89">
        <v>24</v>
      </c>
      <c r="B31" s="91" t="s">
        <v>223</v>
      </c>
      <c r="C31" s="90" t="s">
        <v>225</v>
      </c>
      <c r="D31" s="41" t="s">
        <v>325</v>
      </c>
      <c r="E31" s="41" t="s">
        <v>315</v>
      </c>
      <c r="F31" s="41" t="s">
        <v>316</v>
      </c>
      <c r="G31" s="41" t="s">
        <v>317</v>
      </c>
      <c r="H31" s="41" t="s">
        <v>318</v>
      </c>
      <c r="I31" s="51"/>
    </row>
    <row r="32" spans="1:9" ht="27.6" customHeight="1" x14ac:dyDescent="0.3">
      <c r="A32" s="89">
        <v>25</v>
      </c>
      <c r="B32" s="91" t="s">
        <v>226</v>
      </c>
      <c r="C32" s="90" t="s">
        <v>182</v>
      </c>
      <c r="D32" s="41"/>
      <c r="E32" s="41"/>
      <c r="F32" s="41"/>
      <c r="G32" s="41"/>
      <c r="H32" s="41"/>
      <c r="I32" s="51"/>
    </row>
    <row r="33" spans="1:6899" x14ac:dyDescent="0.3">
      <c r="A33" s="89">
        <v>26</v>
      </c>
      <c r="B33" s="91" t="s">
        <v>228</v>
      </c>
      <c r="C33" s="90" t="s">
        <v>212</v>
      </c>
      <c r="D33" s="41"/>
      <c r="E33" s="41"/>
      <c r="F33" s="41"/>
      <c r="G33" s="41"/>
      <c r="H33" s="41"/>
      <c r="I33" s="51"/>
    </row>
    <row r="34" spans="1:6899" x14ac:dyDescent="0.3">
      <c r="A34" s="89">
        <v>27</v>
      </c>
      <c r="B34" s="91" t="s">
        <v>231</v>
      </c>
      <c r="C34" s="90" t="s">
        <v>212</v>
      </c>
      <c r="D34" s="41"/>
      <c r="E34" s="41"/>
      <c r="F34" s="41"/>
      <c r="G34" s="41"/>
      <c r="H34" s="41"/>
      <c r="I34" s="51"/>
    </row>
    <row r="35" spans="1:6899" x14ac:dyDescent="0.3">
      <c r="A35" s="89">
        <v>28</v>
      </c>
      <c r="B35" s="91" t="s">
        <v>233</v>
      </c>
      <c r="C35" s="90" t="s">
        <v>225</v>
      </c>
      <c r="D35" s="41"/>
      <c r="E35" s="41"/>
      <c r="F35" s="41"/>
      <c r="G35" s="41"/>
      <c r="H35" s="41"/>
      <c r="I35" s="51"/>
    </row>
    <row r="36" spans="1:6899" ht="110.4" x14ac:dyDescent="0.3">
      <c r="A36" s="89">
        <v>29</v>
      </c>
      <c r="B36" s="91" t="s">
        <v>326</v>
      </c>
      <c r="C36" s="90" t="s">
        <v>225</v>
      </c>
      <c r="D36" s="41" t="s">
        <v>327</v>
      </c>
      <c r="E36" s="41" t="s">
        <v>315</v>
      </c>
      <c r="F36" s="41" t="s">
        <v>316</v>
      </c>
      <c r="G36" s="41" t="s">
        <v>317</v>
      </c>
      <c r="H36" s="41" t="s">
        <v>318</v>
      </c>
      <c r="I36" s="51"/>
    </row>
    <row r="37" spans="1:6899" x14ac:dyDescent="0.3">
      <c r="A37" s="89">
        <v>30</v>
      </c>
      <c r="B37" s="91" t="s">
        <v>237</v>
      </c>
      <c r="C37" s="90" t="s">
        <v>225</v>
      </c>
      <c r="D37" s="41"/>
      <c r="E37" s="41"/>
      <c r="F37" s="41"/>
      <c r="G37" s="41"/>
      <c r="H37" s="41"/>
      <c r="I37" s="51"/>
    </row>
    <row r="38" spans="1:6899" ht="27.6" customHeight="1" x14ac:dyDescent="0.3">
      <c r="A38" s="89">
        <v>31</v>
      </c>
      <c r="B38" s="91" t="s">
        <v>328</v>
      </c>
      <c r="C38" s="90" t="s">
        <v>225</v>
      </c>
      <c r="D38" s="41" t="s">
        <v>327</v>
      </c>
      <c r="E38" s="41" t="s">
        <v>315</v>
      </c>
      <c r="F38" s="41" t="s">
        <v>316</v>
      </c>
      <c r="G38" s="41" t="s">
        <v>317</v>
      </c>
      <c r="H38" s="41" t="s">
        <v>318</v>
      </c>
      <c r="I38" s="51"/>
    </row>
    <row r="39" spans="1:6899" ht="69" customHeight="1" x14ac:dyDescent="0.3">
      <c r="A39" s="89">
        <v>32</v>
      </c>
      <c r="B39" s="91" t="s">
        <v>329</v>
      </c>
      <c r="C39" s="90" t="s">
        <v>225</v>
      </c>
      <c r="D39" s="41"/>
      <c r="E39" s="41"/>
      <c r="F39" s="41"/>
      <c r="G39" s="41"/>
      <c r="H39" s="41" t="s">
        <v>320</v>
      </c>
      <c r="I39" s="51"/>
    </row>
    <row r="40" spans="1:6899" ht="27.6" customHeight="1" x14ac:dyDescent="0.3">
      <c r="A40" s="89">
        <v>36</v>
      </c>
      <c r="B40" s="91" t="s">
        <v>252</v>
      </c>
      <c r="C40" s="204" t="s">
        <v>157</v>
      </c>
      <c r="D40" s="41"/>
      <c r="E40" s="41"/>
      <c r="F40" s="41"/>
      <c r="G40" s="41"/>
      <c r="H40" s="41"/>
      <c r="I40" s="51"/>
    </row>
    <row r="41" spans="1:6899" ht="41.4" customHeight="1" x14ac:dyDescent="0.3">
      <c r="A41" s="89" t="s">
        <v>256</v>
      </c>
      <c r="B41" s="92" t="s">
        <v>257</v>
      </c>
      <c r="C41" s="205" t="s">
        <v>259</v>
      </c>
      <c r="D41" s="41"/>
      <c r="E41" s="41"/>
      <c r="F41" s="41"/>
      <c r="G41" s="41"/>
      <c r="H41" s="41"/>
      <c r="I41" s="51"/>
    </row>
    <row r="42" spans="1:6899" ht="41.4" customHeight="1" x14ac:dyDescent="0.3">
      <c r="A42" s="89" t="s">
        <v>263</v>
      </c>
      <c r="B42" s="92" t="s">
        <v>264</v>
      </c>
      <c r="C42" s="205" t="s">
        <v>259</v>
      </c>
      <c r="D42" s="41" t="s">
        <v>325</v>
      </c>
      <c r="E42" s="41" t="s">
        <v>315</v>
      </c>
      <c r="F42" s="41" t="s">
        <v>316</v>
      </c>
      <c r="G42" s="41" t="s">
        <v>317</v>
      </c>
      <c r="H42" s="41" t="s">
        <v>318</v>
      </c>
      <c r="I42" s="51"/>
    </row>
    <row r="43" spans="1:6899" ht="42" customHeight="1" x14ac:dyDescent="0.3">
      <c r="A43" s="91" t="s">
        <v>268</v>
      </c>
      <c r="B43" s="92" t="s">
        <v>269</v>
      </c>
      <c r="C43" s="6" t="s">
        <v>259</v>
      </c>
      <c r="D43" s="41" t="s">
        <v>314</v>
      </c>
      <c r="E43" s="41" t="s">
        <v>315</v>
      </c>
      <c r="F43" s="41" t="s">
        <v>316</v>
      </c>
      <c r="G43" s="41" t="s">
        <v>317</v>
      </c>
      <c r="H43" s="41" t="s">
        <v>318</v>
      </c>
      <c r="I43" s="51"/>
    </row>
    <row r="44" spans="1:6899" s="5" customFormat="1" ht="13.8" x14ac:dyDescent="0.25">
      <c r="A44" s="93" t="s">
        <v>271</v>
      </c>
      <c r="B44" s="94" t="s">
        <v>272</v>
      </c>
      <c r="C44" s="94" t="s">
        <v>272</v>
      </c>
      <c r="D44" s="94" t="s">
        <v>272</v>
      </c>
      <c r="E44" s="59" t="s">
        <v>272</v>
      </c>
      <c r="F44" s="59" t="s">
        <v>272</v>
      </c>
      <c r="G44" s="59" t="s">
        <v>272</v>
      </c>
      <c r="H44" s="59" t="s">
        <v>272</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273</v>
      </c>
      <c r="B45" s="6" t="s">
        <v>274</v>
      </c>
      <c r="C45" s="6" t="s">
        <v>259</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272</v>
      </c>
      <c r="B46" s="59" t="s">
        <v>272</v>
      </c>
      <c r="C46" s="59" t="s">
        <v>272</v>
      </c>
      <c r="D46" s="59" t="s">
        <v>272</v>
      </c>
      <c r="E46" s="59" t="s">
        <v>272</v>
      </c>
      <c r="F46" s="59" t="s">
        <v>272</v>
      </c>
      <c r="G46" s="59" t="s">
        <v>272</v>
      </c>
      <c r="H46" s="59" t="s">
        <v>272</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42" t="s">
        <v>330</v>
      </c>
      <c r="B47" s="242"/>
      <c r="C47" s="242"/>
      <c r="D47" s="242"/>
      <c r="E47" s="242"/>
      <c r="F47" s="26"/>
    </row>
    <row r="48" spans="1:6899" s="17" customFormat="1" ht="13.8" x14ac:dyDescent="0.25">
      <c r="A48" s="31" t="s">
        <v>290</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phoneticPr fontId="25" type="noConversion"/>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53 G13:G14 G22:G23 G32:G35 G37 G40:G41 G44:G51"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9" ma:contentTypeDescription="Create a new document." ma:contentTypeScope="" ma:versionID="74f037bbedcad14559976bfc38622920">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26bb39ad60ff50cca60baa521cbcc7e7"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B76182-CA3B-4AD4-BF0C-F1B0B6505B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930DA4-E271-4A37-A63B-AC04286EA701}">
  <ds:schemaRefs>
    <ds:schemaRef ds:uri="http://purl.org/dc/terms/"/>
    <ds:schemaRef ds:uri="http://purl.org/dc/elements/1.1/"/>
    <ds:schemaRef ds:uri="http://schemas.openxmlformats.org/package/2006/metadata/core-properties"/>
    <ds:schemaRef ds:uri="http://schemas.microsoft.com/office/infopath/2007/PartnerControls"/>
    <ds:schemaRef ds:uri="http://schemas.microsoft.com/office/2006/documentManagement/types"/>
    <ds:schemaRef ds:uri="23dbb9d5-af28-4f63-9600-d70fba2ccdd2"/>
    <ds:schemaRef ds:uri="6ce471e0-b27a-49b4-8bf4-15d29147f03a"/>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3DF39DA9-C274-48F5-8269-14141BAE2A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2025-08-07T13:17:58Z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