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 request dump folder\"/>
    </mc:Choice>
  </mc:AlternateContent>
  <xr:revisionPtr revIDLastSave="0" documentId="8_{66DC49AE-A96B-44D5-A8F5-3149EE1D156F}" xr6:coauthVersionLast="47" xr6:coauthVersionMax="47" xr10:uidLastSave="{00000000-0000-0000-0000-000000000000}"/>
  <bookViews>
    <workbookView xWindow="-120" yWindow="-120" windowWidth="29040" windowHeight="15840" xr2:uid="{AC80A1E7-2216-4B4F-AE33-BE75B8C80A6D}"/>
  </bookViews>
  <sheets>
    <sheet name="Jan 1 Fee Schedul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'Jan 1 Fee Schedule'!$A$23:$N$416</definedName>
    <definedName name="a">#REF!</definedName>
    <definedName name="_xlnm.Database" localSheetId="0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0">#REF!</definedName>
    <definedName name="moveable4000CFA">#REF!</definedName>
    <definedName name="NW">#REF!</definedName>
    <definedName name="ny">#REF!</definedName>
    <definedName name="PivotDays1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1" i="1" l="1"/>
  <c r="E271" i="1"/>
  <c r="F271" i="1"/>
  <c r="G271" i="1"/>
  <c r="H271" i="1"/>
  <c r="J271" i="1"/>
  <c r="K271" i="1" s="1"/>
  <c r="N271" i="1" s="1"/>
  <c r="J426" i="1"/>
  <c r="K426" i="1" s="1"/>
  <c r="M426" i="1" s="1"/>
  <c r="N426" i="1" s="1"/>
  <c r="H426" i="1"/>
  <c r="G426" i="1"/>
  <c r="F426" i="1"/>
  <c r="E426" i="1"/>
  <c r="D426" i="1"/>
  <c r="J425" i="1"/>
  <c r="K425" i="1" s="1"/>
  <c r="M425" i="1" s="1"/>
  <c r="N425" i="1" s="1"/>
  <c r="H425" i="1"/>
  <c r="G425" i="1"/>
  <c r="F425" i="1"/>
  <c r="E425" i="1"/>
  <c r="D425" i="1"/>
  <c r="J428" i="1"/>
  <c r="K428" i="1" s="1"/>
  <c r="M428" i="1" s="1"/>
  <c r="N428" i="1" s="1"/>
  <c r="H428" i="1"/>
  <c r="G428" i="1"/>
  <c r="F428" i="1"/>
  <c r="E428" i="1"/>
  <c r="D428" i="1"/>
  <c r="J427" i="1"/>
  <c r="K427" i="1" s="1"/>
  <c r="M427" i="1" s="1"/>
  <c r="N427" i="1" s="1"/>
  <c r="H427" i="1"/>
  <c r="G427" i="1"/>
  <c r="F427" i="1"/>
  <c r="E427" i="1"/>
  <c r="D427" i="1"/>
  <c r="J424" i="1"/>
  <c r="K424" i="1" s="1"/>
  <c r="M424" i="1" s="1"/>
  <c r="N424" i="1" s="1"/>
  <c r="H424" i="1"/>
  <c r="G424" i="1"/>
  <c r="F424" i="1"/>
  <c r="E424" i="1"/>
  <c r="D424" i="1"/>
  <c r="J416" i="1"/>
  <c r="K416" i="1" s="1"/>
  <c r="N416" i="1" s="1"/>
  <c r="H416" i="1"/>
  <c r="G416" i="1"/>
  <c r="F416" i="1"/>
  <c r="E416" i="1"/>
  <c r="D416" i="1"/>
  <c r="J415" i="1"/>
  <c r="K415" i="1" s="1"/>
  <c r="N415" i="1" s="1"/>
  <c r="H415" i="1"/>
  <c r="G415" i="1"/>
  <c r="F415" i="1"/>
  <c r="E415" i="1"/>
  <c r="D415" i="1"/>
  <c r="J414" i="1"/>
  <c r="K414" i="1" s="1"/>
  <c r="N414" i="1" s="1"/>
  <c r="H414" i="1"/>
  <c r="G414" i="1"/>
  <c r="F414" i="1"/>
  <c r="E414" i="1"/>
  <c r="D414" i="1"/>
  <c r="J413" i="1"/>
  <c r="K413" i="1" s="1"/>
  <c r="N413" i="1" s="1"/>
  <c r="H413" i="1"/>
  <c r="G413" i="1"/>
  <c r="F413" i="1"/>
  <c r="E413" i="1"/>
  <c r="D413" i="1"/>
  <c r="J412" i="1"/>
  <c r="K412" i="1" s="1"/>
  <c r="N412" i="1" s="1"/>
  <c r="H412" i="1"/>
  <c r="G412" i="1"/>
  <c r="F412" i="1"/>
  <c r="E412" i="1"/>
  <c r="D412" i="1"/>
  <c r="J411" i="1"/>
  <c r="K411" i="1" s="1"/>
  <c r="N411" i="1" s="1"/>
  <c r="H411" i="1"/>
  <c r="G411" i="1"/>
  <c r="F411" i="1"/>
  <c r="E411" i="1"/>
  <c r="D411" i="1"/>
  <c r="J410" i="1"/>
  <c r="K410" i="1" s="1"/>
  <c r="N410" i="1" s="1"/>
  <c r="H410" i="1"/>
  <c r="G410" i="1"/>
  <c r="F410" i="1"/>
  <c r="E410" i="1"/>
  <c r="D410" i="1"/>
  <c r="J409" i="1"/>
  <c r="K409" i="1" s="1"/>
  <c r="N409" i="1" s="1"/>
  <c r="H409" i="1"/>
  <c r="G409" i="1"/>
  <c r="F409" i="1"/>
  <c r="E409" i="1"/>
  <c r="D409" i="1"/>
  <c r="J408" i="1"/>
  <c r="K408" i="1" s="1"/>
  <c r="N408" i="1" s="1"/>
  <c r="H408" i="1"/>
  <c r="G408" i="1"/>
  <c r="F408" i="1"/>
  <c r="E408" i="1"/>
  <c r="D408" i="1"/>
  <c r="J407" i="1"/>
  <c r="K407" i="1" s="1"/>
  <c r="N407" i="1" s="1"/>
  <c r="H407" i="1"/>
  <c r="G407" i="1"/>
  <c r="F407" i="1"/>
  <c r="E407" i="1"/>
  <c r="D407" i="1"/>
  <c r="J406" i="1"/>
  <c r="K406" i="1" s="1"/>
  <c r="N406" i="1" s="1"/>
  <c r="H406" i="1"/>
  <c r="G406" i="1"/>
  <c r="F406" i="1"/>
  <c r="E406" i="1"/>
  <c r="D406" i="1"/>
  <c r="J405" i="1"/>
  <c r="K405" i="1" s="1"/>
  <c r="N405" i="1" s="1"/>
  <c r="H405" i="1"/>
  <c r="G405" i="1"/>
  <c r="F405" i="1"/>
  <c r="E405" i="1"/>
  <c r="D405" i="1"/>
  <c r="J404" i="1"/>
  <c r="K404" i="1" s="1"/>
  <c r="N404" i="1" s="1"/>
  <c r="H404" i="1"/>
  <c r="G404" i="1"/>
  <c r="F404" i="1"/>
  <c r="E404" i="1"/>
  <c r="D404" i="1"/>
  <c r="J403" i="1"/>
  <c r="K403" i="1" s="1"/>
  <c r="N403" i="1" s="1"/>
  <c r="H403" i="1"/>
  <c r="G403" i="1"/>
  <c r="F403" i="1"/>
  <c r="E403" i="1"/>
  <c r="D403" i="1"/>
  <c r="J402" i="1"/>
  <c r="K402" i="1" s="1"/>
  <c r="N402" i="1" s="1"/>
  <c r="H402" i="1"/>
  <c r="G402" i="1"/>
  <c r="F402" i="1"/>
  <c r="E402" i="1"/>
  <c r="D402" i="1"/>
  <c r="J401" i="1"/>
  <c r="K401" i="1" s="1"/>
  <c r="N401" i="1" s="1"/>
  <c r="H401" i="1"/>
  <c r="G401" i="1"/>
  <c r="F401" i="1"/>
  <c r="E401" i="1"/>
  <c r="D401" i="1"/>
  <c r="J400" i="1"/>
  <c r="K400" i="1" s="1"/>
  <c r="N400" i="1" s="1"/>
  <c r="H400" i="1"/>
  <c r="G400" i="1"/>
  <c r="F400" i="1"/>
  <c r="E400" i="1"/>
  <c r="D400" i="1"/>
  <c r="J399" i="1"/>
  <c r="K399" i="1" s="1"/>
  <c r="N399" i="1" s="1"/>
  <c r="H399" i="1"/>
  <c r="G399" i="1"/>
  <c r="F399" i="1"/>
  <c r="E399" i="1"/>
  <c r="D399" i="1"/>
  <c r="J398" i="1"/>
  <c r="K398" i="1" s="1"/>
  <c r="N398" i="1" s="1"/>
  <c r="H398" i="1"/>
  <c r="G398" i="1"/>
  <c r="F398" i="1"/>
  <c r="E398" i="1"/>
  <c r="D398" i="1"/>
  <c r="J397" i="1"/>
  <c r="K397" i="1" s="1"/>
  <c r="N397" i="1" s="1"/>
  <c r="H397" i="1"/>
  <c r="G397" i="1"/>
  <c r="F397" i="1"/>
  <c r="E397" i="1"/>
  <c r="D397" i="1"/>
  <c r="J396" i="1"/>
  <c r="K396" i="1" s="1"/>
  <c r="N396" i="1" s="1"/>
  <c r="H396" i="1"/>
  <c r="G396" i="1"/>
  <c r="F396" i="1"/>
  <c r="E396" i="1"/>
  <c r="D396" i="1"/>
  <c r="J395" i="1"/>
  <c r="K395" i="1" s="1"/>
  <c r="N395" i="1" s="1"/>
  <c r="H395" i="1"/>
  <c r="G395" i="1"/>
  <c r="F395" i="1"/>
  <c r="E395" i="1"/>
  <c r="D395" i="1"/>
  <c r="J394" i="1"/>
  <c r="K394" i="1" s="1"/>
  <c r="N394" i="1" s="1"/>
  <c r="H394" i="1"/>
  <c r="G394" i="1"/>
  <c r="F394" i="1"/>
  <c r="E394" i="1"/>
  <c r="D394" i="1"/>
  <c r="J393" i="1"/>
  <c r="K393" i="1" s="1"/>
  <c r="N393" i="1" s="1"/>
  <c r="H393" i="1"/>
  <c r="G393" i="1"/>
  <c r="F393" i="1"/>
  <c r="E393" i="1"/>
  <c r="D393" i="1"/>
  <c r="J392" i="1"/>
  <c r="K392" i="1" s="1"/>
  <c r="N392" i="1" s="1"/>
  <c r="H392" i="1"/>
  <c r="G392" i="1"/>
  <c r="F392" i="1"/>
  <c r="E392" i="1"/>
  <c r="D392" i="1"/>
  <c r="J391" i="1"/>
  <c r="K391" i="1" s="1"/>
  <c r="N391" i="1" s="1"/>
  <c r="H391" i="1"/>
  <c r="G391" i="1"/>
  <c r="F391" i="1"/>
  <c r="E391" i="1"/>
  <c r="D391" i="1"/>
  <c r="J390" i="1"/>
  <c r="K390" i="1" s="1"/>
  <c r="N390" i="1" s="1"/>
  <c r="H390" i="1"/>
  <c r="G390" i="1"/>
  <c r="F390" i="1"/>
  <c r="E390" i="1"/>
  <c r="D390" i="1"/>
  <c r="J389" i="1"/>
  <c r="K389" i="1" s="1"/>
  <c r="N389" i="1" s="1"/>
  <c r="H389" i="1"/>
  <c r="G389" i="1"/>
  <c r="F389" i="1"/>
  <c r="E389" i="1"/>
  <c r="D389" i="1"/>
  <c r="J388" i="1"/>
  <c r="K388" i="1" s="1"/>
  <c r="N388" i="1" s="1"/>
  <c r="H388" i="1"/>
  <c r="G388" i="1"/>
  <c r="F388" i="1"/>
  <c r="E388" i="1"/>
  <c r="D388" i="1"/>
  <c r="J387" i="1"/>
  <c r="K387" i="1" s="1"/>
  <c r="N387" i="1" s="1"/>
  <c r="H387" i="1"/>
  <c r="G387" i="1"/>
  <c r="F387" i="1"/>
  <c r="E387" i="1"/>
  <c r="D387" i="1"/>
  <c r="J386" i="1"/>
  <c r="K386" i="1" s="1"/>
  <c r="N386" i="1" s="1"/>
  <c r="H386" i="1"/>
  <c r="G386" i="1"/>
  <c r="F386" i="1"/>
  <c r="E386" i="1"/>
  <c r="D386" i="1"/>
  <c r="J385" i="1"/>
  <c r="K385" i="1" s="1"/>
  <c r="N385" i="1" s="1"/>
  <c r="H385" i="1"/>
  <c r="G385" i="1"/>
  <c r="F385" i="1"/>
  <c r="E385" i="1"/>
  <c r="D385" i="1"/>
  <c r="J384" i="1"/>
  <c r="K384" i="1" s="1"/>
  <c r="N384" i="1" s="1"/>
  <c r="H384" i="1"/>
  <c r="G384" i="1"/>
  <c r="F384" i="1"/>
  <c r="E384" i="1"/>
  <c r="D384" i="1"/>
  <c r="J383" i="1"/>
  <c r="K383" i="1" s="1"/>
  <c r="N383" i="1" s="1"/>
  <c r="H383" i="1"/>
  <c r="G383" i="1"/>
  <c r="F383" i="1"/>
  <c r="E383" i="1"/>
  <c r="D383" i="1"/>
  <c r="J382" i="1"/>
  <c r="K382" i="1" s="1"/>
  <c r="N382" i="1" s="1"/>
  <c r="H382" i="1"/>
  <c r="G382" i="1"/>
  <c r="F382" i="1"/>
  <c r="E382" i="1"/>
  <c r="D382" i="1"/>
  <c r="J381" i="1"/>
  <c r="K381" i="1" s="1"/>
  <c r="N381" i="1" s="1"/>
  <c r="H381" i="1"/>
  <c r="G381" i="1"/>
  <c r="F381" i="1"/>
  <c r="E381" i="1"/>
  <c r="D381" i="1"/>
  <c r="J380" i="1"/>
  <c r="K380" i="1" s="1"/>
  <c r="N380" i="1" s="1"/>
  <c r="H380" i="1"/>
  <c r="G380" i="1"/>
  <c r="F380" i="1"/>
  <c r="E380" i="1"/>
  <c r="D380" i="1"/>
  <c r="J379" i="1"/>
  <c r="K379" i="1" s="1"/>
  <c r="N379" i="1" s="1"/>
  <c r="H379" i="1"/>
  <c r="G379" i="1"/>
  <c r="F379" i="1"/>
  <c r="E379" i="1"/>
  <c r="D379" i="1"/>
  <c r="J378" i="1"/>
  <c r="K378" i="1" s="1"/>
  <c r="N378" i="1" s="1"/>
  <c r="H378" i="1"/>
  <c r="G378" i="1"/>
  <c r="F378" i="1"/>
  <c r="E378" i="1"/>
  <c r="D378" i="1"/>
  <c r="J377" i="1"/>
  <c r="K377" i="1" s="1"/>
  <c r="N377" i="1" s="1"/>
  <c r="H377" i="1"/>
  <c r="G377" i="1"/>
  <c r="F377" i="1"/>
  <c r="E377" i="1"/>
  <c r="D377" i="1"/>
  <c r="J376" i="1"/>
  <c r="K376" i="1" s="1"/>
  <c r="N376" i="1" s="1"/>
  <c r="H376" i="1"/>
  <c r="G376" i="1"/>
  <c r="F376" i="1"/>
  <c r="E376" i="1"/>
  <c r="D376" i="1"/>
  <c r="J375" i="1"/>
  <c r="K375" i="1" s="1"/>
  <c r="N375" i="1" s="1"/>
  <c r="H375" i="1"/>
  <c r="G375" i="1"/>
  <c r="F375" i="1"/>
  <c r="E375" i="1"/>
  <c r="D375" i="1"/>
  <c r="J374" i="1"/>
  <c r="K374" i="1" s="1"/>
  <c r="N374" i="1" s="1"/>
  <c r="H374" i="1"/>
  <c r="G374" i="1"/>
  <c r="F374" i="1"/>
  <c r="E374" i="1"/>
  <c r="D374" i="1"/>
  <c r="J373" i="1"/>
  <c r="K373" i="1" s="1"/>
  <c r="N373" i="1" s="1"/>
  <c r="H373" i="1"/>
  <c r="G373" i="1"/>
  <c r="F373" i="1"/>
  <c r="E373" i="1"/>
  <c r="D373" i="1"/>
  <c r="J372" i="1"/>
  <c r="K372" i="1" s="1"/>
  <c r="N372" i="1" s="1"/>
  <c r="H372" i="1"/>
  <c r="G372" i="1"/>
  <c r="F372" i="1"/>
  <c r="E372" i="1"/>
  <c r="D372" i="1"/>
  <c r="J371" i="1"/>
  <c r="K371" i="1" s="1"/>
  <c r="N371" i="1" s="1"/>
  <c r="H371" i="1"/>
  <c r="G371" i="1"/>
  <c r="F371" i="1"/>
  <c r="E371" i="1"/>
  <c r="D371" i="1"/>
  <c r="J370" i="1"/>
  <c r="K370" i="1" s="1"/>
  <c r="N370" i="1" s="1"/>
  <c r="H370" i="1"/>
  <c r="G370" i="1"/>
  <c r="F370" i="1"/>
  <c r="E370" i="1"/>
  <c r="D370" i="1"/>
  <c r="J369" i="1"/>
  <c r="K369" i="1" s="1"/>
  <c r="N369" i="1" s="1"/>
  <c r="H369" i="1"/>
  <c r="G369" i="1"/>
  <c r="F369" i="1"/>
  <c r="E369" i="1"/>
  <c r="D369" i="1"/>
  <c r="J368" i="1"/>
  <c r="K368" i="1" s="1"/>
  <c r="N368" i="1" s="1"/>
  <c r="H368" i="1"/>
  <c r="G368" i="1"/>
  <c r="F368" i="1"/>
  <c r="E368" i="1"/>
  <c r="D368" i="1"/>
  <c r="J367" i="1"/>
  <c r="K367" i="1" s="1"/>
  <c r="N367" i="1" s="1"/>
  <c r="H367" i="1"/>
  <c r="G367" i="1"/>
  <c r="F367" i="1"/>
  <c r="E367" i="1"/>
  <c r="D367" i="1"/>
  <c r="J366" i="1"/>
  <c r="K366" i="1" s="1"/>
  <c r="N366" i="1" s="1"/>
  <c r="H366" i="1"/>
  <c r="G366" i="1"/>
  <c r="F366" i="1"/>
  <c r="E366" i="1"/>
  <c r="D366" i="1"/>
  <c r="J365" i="1"/>
  <c r="K365" i="1" s="1"/>
  <c r="N365" i="1" s="1"/>
  <c r="H365" i="1"/>
  <c r="G365" i="1"/>
  <c r="F365" i="1"/>
  <c r="E365" i="1"/>
  <c r="D365" i="1"/>
  <c r="J364" i="1"/>
  <c r="K364" i="1" s="1"/>
  <c r="N364" i="1" s="1"/>
  <c r="H364" i="1"/>
  <c r="G364" i="1"/>
  <c r="F364" i="1"/>
  <c r="E364" i="1"/>
  <c r="D364" i="1"/>
  <c r="J363" i="1"/>
  <c r="K363" i="1" s="1"/>
  <c r="N363" i="1" s="1"/>
  <c r="H363" i="1"/>
  <c r="G363" i="1"/>
  <c r="F363" i="1"/>
  <c r="E363" i="1"/>
  <c r="D363" i="1"/>
  <c r="J362" i="1"/>
  <c r="K362" i="1" s="1"/>
  <c r="N362" i="1" s="1"/>
  <c r="H362" i="1"/>
  <c r="G362" i="1"/>
  <c r="F362" i="1"/>
  <c r="E362" i="1"/>
  <c r="D362" i="1"/>
  <c r="J361" i="1"/>
  <c r="K361" i="1" s="1"/>
  <c r="N361" i="1" s="1"/>
  <c r="H361" i="1"/>
  <c r="G361" i="1"/>
  <c r="F361" i="1"/>
  <c r="E361" i="1"/>
  <c r="D361" i="1"/>
  <c r="J360" i="1"/>
  <c r="K360" i="1" s="1"/>
  <c r="N360" i="1" s="1"/>
  <c r="H360" i="1"/>
  <c r="G360" i="1"/>
  <c r="F360" i="1"/>
  <c r="E360" i="1"/>
  <c r="D360" i="1"/>
  <c r="J359" i="1"/>
  <c r="K359" i="1" s="1"/>
  <c r="N359" i="1" s="1"/>
  <c r="H359" i="1"/>
  <c r="G359" i="1"/>
  <c r="F359" i="1"/>
  <c r="E359" i="1"/>
  <c r="D359" i="1"/>
  <c r="J358" i="1"/>
  <c r="K358" i="1" s="1"/>
  <c r="N358" i="1" s="1"/>
  <c r="H358" i="1"/>
  <c r="G358" i="1"/>
  <c r="F358" i="1"/>
  <c r="E358" i="1"/>
  <c r="D358" i="1"/>
  <c r="J357" i="1"/>
  <c r="K357" i="1" s="1"/>
  <c r="N357" i="1" s="1"/>
  <c r="H357" i="1"/>
  <c r="G357" i="1"/>
  <c r="F357" i="1"/>
  <c r="E357" i="1"/>
  <c r="D357" i="1"/>
  <c r="J356" i="1"/>
  <c r="K356" i="1" s="1"/>
  <c r="N356" i="1" s="1"/>
  <c r="H356" i="1"/>
  <c r="G356" i="1"/>
  <c r="F356" i="1"/>
  <c r="E356" i="1"/>
  <c r="D356" i="1"/>
  <c r="J355" i="1"/>
  <c r="K355" i="1" s="1"/>
  <c r="N355" i="1" s="1"/>
  <c r="H355" i="1"/>
  <c r="G355" i="1"/>
  <c r="F355" i="1"/>
  <c r="E355" i="1"/>
  <c r="D355" i="1"/>
  <c r="J354" i="1"/>
  <c r="K354" i="1" s="1"/>
  <c r="N354" i="1" s="1"/>
  <c r="H354" i="1"/>
  <c r="G354" i="1"/>
  <c r="F354" i="1"/>
  <c r="E354" i="1"/>
  <c r="D354" i="1"/>
  <c r="J353" i="1"/>
  <c r="K353" i="1" s="1"/>
  <c r="N353" i="1" s="1"/>
  <c r="H353" i="1"/>
  <c r="G353" i="1"/>
  <c r="F353" i="1"/>
  <c r="E353" i="1"/>
  <c r="D353" i="1"/>
  <c r="J352" i="1"/>
  <c r="K352" i="1" s="1"/>
  <c r="N352" i="1" s="1"/>
  <c r="H352" i="1"/>
  <c r="G352" i="1"/>
  <c r="F352" i="1"/>
  <c r="E352" i="1"/>
  <c r="D352" i="1"/>
  <c r="J351" i="1"/>
  <c r="K351" i="1" s="1"/>
  <c r="N351" i="1" s="1"/>
  <c r="H351" i="1"/>
  <c r="G351" i="1"/>
  <c r="F351" i="1"/>
  <c r="E351" i="1"/>
  <c r="D351" i="1"/>
  <c r="J350" i="1"/>
  <c r="K350" i="1" s="1"/>
  <c r="N350" i="1" s="1"/>
  <c r="H350" i="1"/>
  <c r="G350" i="1"/>
  <c r="F350" i="1"/>
  <c r="E350" i="1"/>
  <c r="D350" i="1"/>
  <c r="J349" i="1"/>
  <c r="K349" i="1" s="1"/>
  <c r="N349" i="1" s="1"/>
  <c r="H349" i="1"/>
  <c r="G349" i="1"/>
  <c r="F349" i="1"/>
  <c r="E349" i="1"/>
  <c r="D349" i="1"/>
  <c r="J348" i="1"/>
  <c r="K348" i="1" s="1"/>
  <c r="N348" i="1" s="1"/>
  <c r="H348" i="1"/>
  <c r="G348" i="1"/>
  <c r="F348" i="1"/>
  <c r="E348" i="1"/>
  <c r="D348" i="1"/>
  <c r="J347" i="1"/>
  <c r="K347" i="1" s="1"/>
  <c r="N347" i="1" s="1"/>
  <c r="H347" i="1"/>
  <c r="G347" i="1"/>
  <c r="F347" i="1"/>
  <c r="E347" i="1"/>
  <c r="D347" i="1"/>
  <c r="J346" i="1"/>
  <c r="K346" i="1" s="1"/>
  <c r="N346" i="1" s="1"/>
  <c r="H346" i="1"/>
  <c r="G346" i="1"/>
  <c r="F346" i="1"/>
  <c r="E346" i="1"/>
  <c r="D346" i="1"/>
  <c r="J345" i="1"/>
  <c r="K345" i="1" s="1"/>
  <c r="N345" i="1" s="1"/>
  <c r="H345" i="1"/>
  <c r="G345" i="1"/>
  <c r="F345" i="1"/>
  <c r="E345" i="1"/>
  <c r="D345" i="1"/>
  <c r="J344" i="1"/>
  <c r="K344" i="1" s="1"/>
  <c r="N344" i="1" s="1"/>
  <c r="H344" i="1"/>
  <c r="G344" i="1"/>
  <c r="F344" i="1"/>
  <c r="E344" i="1"/>
  <c r="D344" i="1"/>
  <c r="J343" i="1"/>
  <c r="K343" i="1" s="1"/>
  <c r="N343" i="1" s="1"/>
  <c r="H343" i="1"/>
  <c r="G343" i="1"/>
  <c r="F343" i="1"/>
  <c r="E343" i="1"/>
  <c r="D343" i="1"/>
  <c r="J342" i="1"/>
  <c r="K342" i="1" s="1"/>
  <c r="N342" i="1" s="1"/>
  <c r="H342" i="1"/>
  <c r="G342" i="1"/>
  <c r="F342" i="1"/>
  <c r="E342" i="1"/>
  <c r="D342" i="1"/>
  <c r="J341" i="1"/>
  <c r="K341" i="1" s="1"/>
  <c r="N341" i="1" s="1"/>
  <c r="H341" i="1"/>
  <c r="G341" i="1"/>
  <c r="F341" i="1"/>
  <c r="E341" i="1"/>
  <c r="D341" i="1"/>
  <c r="J340" i="1"/>
  <c r="K340" i="1" s="1"/>
  <c r="N340" i="1" s="1"/>
  <c r="H340" i="1"/>
  <c r="G340" i="1"/>
  <c r="F340" i="1"/>
  <c r="E340" i="1"/>
  <c r="D340" i="1"/>
  <c r="J339" i="1"/>
  <c r="K339" i="1" s="1"/>
  <c r="N339" i="1" s="1"/>
  <c r="H339" i="1"/>
  <c r="G339" i="1"/>
  <c r="F339" i="1"/>
  <c r="E339" i="1"/>
  <c r="D339" i="1"/>
  <c r="J338" i="1"/>
  <c r="K338" i="1" s="1"/>
  <c r="N338" i="1" s="1"/>
  <c r="H338" i="1"/>
  <c r="G338" i="1"/>
  <c r="F338" i="1"/>
  <c r="E338" i="1"/>
  <c r="D338" i="1"/>
  <c r="J337" i="1"/>
  <c r="K337" i="1" s="1"/>
  <c r="N337" i="1" s="1"/>
  <c r="H337" i="1"/>
  <c r="G337" i="1"/>
  <c r="F337" i="1"/>
  <c r="E337" i="1"/>
  <c r="D337" i="1"/>
  <c r="J336" i="1"/>
  <c r="K336" i="1" s="1"/>
  <c r="N336" i="1" s="1"/>
  <c r="H336" i="1"/>
  <c r="G336" i="1"/>
  <c r="F336" i="1"/>
  <c r="E336" i="1"/>
  <c r="D336" i="1"/>
  <c r="J335" i="1"/>
  <c r="K335" i="1" s="1"/>
  <c r="N335" i="1" s="1"/>
  <c r="H335" i="1"/>
  <c r="G335" i="1"/>
  <c r="F335" i="1"/>
  <c r="E335" i="1"/>
  <c r="D335" i="1"/>
  <c r="J334" i="1"/>
  <c r="K334" i="1" s="1"/>
  <c r="N334" i="1" s="1"/>
  <c r="H334" i="1"/>
  <c r="G334" i="1"/>
  <c r="F334" i="1"/>
  <c r="E334" i="1"/>
  <c r="D334" i="1"/>
  <c r="J333" i="1"/>
  <c r="K333" i="1" s="1"/>
  <c r="N333" i="1" s="1"/>
  <c r="H333" i="1"/>
  <c r="G333" i="1"/>
  <c r="F333" i="1"/>
  <c r="E333" i="1"/>
  <c r="D333" i="1"/>
  <c r="J332" i="1"/>
  <c r="K332" i="1" s="1"/>
  <c r="N332" i="1" s="1"/>
  <c r="H332" i="1"/>
  <c r="G332" i="1"/>
  <c r="F332" i="1"/>
  <c r="E332" i="1"/>
  <c r="D332" i="1"/>
  <c r="J331" i="1"/>
  <c r="K331" i="1" s="1"/>
  <c r="N331" i="1" s="1"/>
  <c r="H331" i="1"/>
  <c r="G331" i="1"/>
  <c r="F331" i="1"/>
  <c r="E331" i="1"/>
  <c r="D331" i="1"/>
  <c r="J330" i="1"/>
  <c r="K330" i="1" s="1"/>
  <c r="N330" i="1" s="1"/>
  <c r="H330" i="1"/>
  <c r="G330" i="1"/>
  <c r="F330" i="1"/>
  <c r="E330" i="1"/>
  <c r="D330" i="1"/>
  <c r="J329" i="1"/>
  <c r="K329" i="1" s="1"/>
  <c r="N329" i="1" s="1"/>
  <c r="H329" i="1"/>
  <c r="G329" i="1"/>
  <c r="F329" i="1"/>
  <c r="E329" i="1"/>
  <c r="D329" i="1"/>
  <c r="J328" i="1"/>
  <c r="K328" i="1" s="1"/>
  <c r="N328" i="1" s="1"/>
  <c r="H328" i="1"/>
  <c r="G328" i="1"/>
  <c r="F328" i="1"/>
  <c r="E328" i="1"/>
  <c r="D328" i="1"/>
  <c r="J327" i="1"/>
  <c r="K327" i="1" s="1"/>
  <c r="N327" i="1" s="1"/>
  <c r="H327" i="1"/>
  <c r="G327" i="1"/>
  <c r="F327" i="1"/>
  <c r="E327" i="1"/>
  <c r="D327" i="1"/>
  <c r="J326" i="1"/>
  <c r="K326" i="1" s="1"/>
  <c r="N326" i="1" s="1"/>
  <c r="H326" i="1"/>
  <c r="G326" i="1"/>
  <c r="F326" i="1"/>
  <c r="E326" i="1"/>
  <c r="D326" i="1"/>
  <c r="J325" i="1"/>
  <c r="K325" i="1" s="1"/>
  <c r="N325" i="1" s="1"/>
  <c r="H325" i="1"/>
  <c r="G325" i="1"/>
  <c r="F325" i="1"/>
  <c r="E325" i="1"/>
  <c r="D325" i="1"/>
  <c r="J324" i="1"/>
  <c r="K324" i="1" s="1"/>
  <c r="N324" i="1" s="1"/>
  <c r="H324" i="1"/>
  <c r="G324" i="1"/>
  <c r="F324" i="1"/>
  <c r="E324" i="1"/>
  <c r="D324" i="1"/>
  <c r="J323" i="1"/>
  <c r="K323" i="1" s="1"/>
  <c r="N323" i="1" s="1"/>
  <c r="H323" i="1"/>
  <c r="G323" i="1"/>
  <c r="F323" i="1"/>
  <c r="E323" i="1"/>
  <c r="D323" i="1"/>
  <c r="J322" i="1"/>
  <c r="K322" i="1" s="1"/>
  <c r="N322" i="1" s="1"/>
  <c r="H322" i="1"/>
  <c r="G322" i="1"/>
  <c r="F322" i="1"/>
  <c r="E322" i="1"/>
  <c r="D322" i="1"/>
  <c r="J321" i="1"/>
  <c r="K321" i="1" s="1"/>
  <c r="N321" i="1" s="1"/>
  <c r="H321" i="1"/>
  <c r="G321" i="1"/>
  <c r="F321" i="1"/>
  <c r="E321" i="1"/>
  <c r="D321" i="1"/>
  <c r="J320" i="1"/>
  <c r="K320" i="1" s="1"/>
  <c r="N320" i="1" s="1"/>
  <c r="H320" i="1"/>
  <c r="G320" i="1"/>
  <c r="F320" i="1"/>
  <c r="E320" i="1"/>
  <c r="D320" i="1"/>
  <c r="J319" i="1"/>
  <c r="K319" i="1" s="1"/>
  <c r="N319" i="1" s="1"/>
  <c r="H319" i="1"/>
  <c r="G319" i="1"/>
  <c r="F319" i="1"/>
  <c r="E319" i="1"/>
  <c r="D319" i="1"/>
  <c r="J318" i="1"/>
  <c r="K318" i="1" s="1"/>
  <c r="N318" i="1" s="1"/>
  <c r="H318" i="1"/>
  <c r="G318" i="1"/>
  <c r="F318" i="1"/>
  <c r="E318" i="1"/>
  <c r="D318" i="1"/>
  <c r="J317" i="1"/>
  <c r="K317" i="1" s="1"/>
  <c r="N317" i="1" s="1"/>
  <c r="H317" i="1"/>
  <c r="G317" i="1"/>
  <c r="F317" i="1"/>
  <c r="E317" i="1"/>
  <c r="D317" i="1"/>
  <c r="J316" i="1"/>
  <c r="K316" i="1" s="1"/>
  <c r="N316" i="1" s="1"/>
  <c r="H316" i="1"/>
  <c r="G316" i="1"/>
  <c r="F316" i="1"/>
  <c r="E316" i="1"/>
  <c r="D316" i="1"/>
  <c r="J315" i="1"/>
  <c r="K315" i="1" s="1"/>
  <c r="N315" i="1" s="1"/>
  <c r="H315" i="1"/>
  <c r="G315" i="1"/>
  <c r="F315" i="1"/>
  <c r="E315" i="1"/>
  <c r="D315" i="1"/>
  <c r="J314" i="1"/>
  <c r="K314" i="1" s="1"/>
  <c r="N314" i="1" s="1"/>
  <c r="H314" i="1"/>
  <c r="G314" i="1"/>
  <c r="F314" i="1"/>
  <c r="E314" i="1"/>
  <c r="D314" i="1"/>
  <c r="J313" i="1"/>
  <c r="K313" i="1" s="1"/>
  <c r="N313" i="1" s="1"/>
  <c r="H313" i="1"/>
  <c r="G313" i="1"/>
  <c r="F313" i="1"/>
  <c r="E313" i="1"/>
  <c r="D313" i="1"/>
  <c r="J312" i="1"/>
  <c r="K312" i="1" s="1"/>
  <c r="N312" i="1" s="1"/>
  <c r="H312" i="1"/>
  <c r="G312" i="1"/>
  <c r="F312" i="1"/>
  <c r="E312" i="1"/>
  <c r="D312" i="1"/>
  <c r="J311" i="1"/>
  <c r="K311" i="1" s="1"/>
  <c r="N311" i="1" s="1"/>
  <c r="H311" i="1"/>
  <c r="G311" i="1"/>
  <c r="F311" i="1"/>
  <c r="E311" i="1"/>
  <c r="D311" i="1"/>
  <c r="J310" i="1"/>
  <c r="K310" i="1" s="1"/>
  <c r="N310" i="1" s="1"/>
  <c r="H310" i="1"/>
  <c r="G310" i="1"/>
  <c r="F310" i="1"/>
  <c r="E310" i="1"/>
  <c r="D310" i="1"/>
  <c r="J309" i="1"/>
  <c r="K309" i="1" s="1"/>
  <c r="N309" i="1" s="1"/>
  <c r="H309" i="1"/>
  <c r="G309" i="1"/>
  <c r="F309" i="1"/>
  <c r="E309" i="1"/>
  <c r="D309" i="1"/>
  <c r="J308" i="1"/>
  <c r="K308" i="1" s="1"/>
  <c r="N308" i="1" s="1"/>
  <c r="H308" i="1"/>
  <c r="G308" i="1"/>
  <c r="F308" i="1"/>
  <c r="E308" i="1"/>
  <c r="D308" i="1"/>
  <c r="J307" i="1"/>
  <c r="K307" i="1" s="1"/>
  <c r="N307" i="1" s="1"/>
  <c r="H307" i="1"/>
  <c r="G307" i="1"/>
  <c r="F307" i="1"/>
  <c r="E307" i="1"/>
  <c r="D307" i="1"/>
  <c r="J306" i="1"/>
  <c r="K306" i="1" s="1"/>
  <c r="N306" i="1" s="1"/>
  <c r="H306" i="1"/>
  <c r="G306" i="1"/>
  <c r="F306" i="1"/>
  <c r="E306" i="1"/>
  <c r="D306" i="1"/>
  <c r="J305" i="1"/>
  <c r="K305" i="1" s="1"/>
  <c r="N305" i="1" s="1"/>
  <c r="H305" i="1"/>
  <c r="G305" i="1"/>
  <c r="F305" i="1"/>
  <c r="E305" i="1"/>
  <c r="D305" i="1"/>
  <c r="J304" i="1"/>
  <c r="K304" i="1" s="1"/>
  <c r="N304" i="1" s="1"/>
  <c r="H304" i="1"/>
  <c r="G304" i="1"/>
  <c r="F304" i="1"/>
  <c r="E304" i="1"/>
  <c r="D304" i="1"/>
  <c r="J303" i="1"/>
  <c r="K303" i="1" s="1"/>
  <c r="N303" i="1" s="1"/>
  <c r="H303" i="1"/>
  <c r="G303" i="1"/>
  <c r="F303" i="1"/>
  <c r="E303" i="1"/>
  <c r="D303" i="1"/>
  <c r="J302" i="1"/>
  <c r="K302" i="1" s="1"/>
  <c r="N302" i="1" s="1"/>
  <c r="H302" i="1"/>
  <c r="G302" i="1"/>
  <c r="F302" i="1"/>
  <c r="E302" i="1"/>
  <c r="D302" i="1"/>
  <c r="J301" i="1"/>
  <c r="K301" i="1" s="1"/>
  <c r="N301" i="1" s="1"/>
  <c r="H301" i="1"/>
  <c r="G301" i="1"/>
  <c r="F301" i="1"/>
  <c r="E301" i="1"/>
  <c r="D301" i="1"/>
  <c r="J300" i="1"/>
  <c r="K300" i="1" s="1"/>
  <c r="N300" i="1" s="1"/>
  <c r="H300" i="1"/>
  <c r="G300" i="1"/>
  <c r="F300" i="1"/>
  <c r="E300" i="1"/>
  <c r="D300" i="1"/>
  <c r="J299" i="1"/>
  <c r="K299" i="1" s="1"/>
  <c r="N299" i="1" s="1"/>
  <c r="H299" i="1"/>
  <c r="G299" i="1"/>
  <c r="F299" i="1"/>
  <c r="E299" i="1"/>
  <c r="D299" i="1"/>
  <c r="J298" i="1"/>
  <c r="K298" i="1" s="1"/>
  <c r="N298" i="1" s="1"/>
  <c r="H298" i="1"/>
  <c r="G298" i="1"/>
  <c r="F298" i="1"/>
  <c r="E298" i="1"/>
  <c r="D298" i="1"/>
  <c r="J297" i="1"/>
  <c r="K297" i="1" s="1"/>
  <c r="N297" i="1" s="1"/>
  <c r="H297" i="1"/>
  <c r="G297" i="1"/>
  <c r="F297" i="1"/>
  <c r="E297" i="1"/>
  <c r="D297" i="1"/>
  <c r="J296" i="1"/>
  <c r="K296" i="1" s="1"/>
  <c r="N296" i="1" s="1"/>
  <c r="H296" i="1"/>
  <c r="G296" i="1"/>
  <c r="F296" i="1"/>
  <c r="E296" i="1"/>
  <c r="D296" i="1"/>
  <c r="J295" i="1"/>
  <c r="K295" i="1" s="1"/>
  <c r="N295" i="1" s="1"/>
  <c r="H295" i="1"/>
  <c r="G295" i="1"/>
  <c r="F295" i="1"/>
  <c r="E295" i="1"/>
  <c r="D295" i="1"/>
  <c r="J294" i="1"/>
  <c r="K294" i="1" s="1"/>
  <c r="N294" i="1" s="1"/>
  <c r="H294" i="1"/>
  <c r="G294" i="1"/>
  <c r="F294" i="1"/>
  <c r="E294" i="1"/>
  <c r="D294" i="1"/>
  <c r="J293" i="1"/>
  <c r="K293" i="1" s="1"/>
  <c r="N293" i="1" s="1"/>
  <c r="H293" i="1"/>
  <c r="G293" i="1"/>
  <c r="F293" i="1"/>
  <c r="E293" i="1"/>
  <c r="D293" i="1"/>
  <c r="J292" i="1"/>
  <c r="K292" i="1" s="1"/>
  <c r="N292" i="1" s="1"/>
  <c r="H292" i="1"/>
  <c r="G292" i="1"/>
  <c r="F292" i="1"/>
  <c r="E292" i="1"/>
  <c r="D292" i="1"/>
  <c r="J291" i="1"/>
  <c r="K291" i="1" s="1"/>
  <c r="N291" i="1" s="1"/>
  <c r="H291" i="1"/>
  <c r="G291" i="1"/>
  <c r="F291" i="1"/>
  <c r="E291" i="1"/>
  <c r="D291" i="1"/>
  <c r="J290" i="1"/>
  <c r="K290" i="1" s="1"/>
  <c r="N290" i="1" s="1"/>
  <c r="H290" i="1"/>
  <c r="G290" i="1"/>
  <c r="F290" i="1"/>
  <c r="E290" i="1"/>
  <c r="D290" i="1"/>
  <c r="J289" i="1"/>
  <c r="K289" i="1" s="1"/>
  <c r="N289" i="1" s="1"/>
  <c r="H289" i="1"/>
  <c r="G289" i="1"/>
  <c r="F289" i="1"/>
  <c r="E289" i="1"/>
  <c r="D289" i="1"/>
  <c r="J288" i="1"/>
  <c r="K288" i="1" s="1"/>
  <c r="N288" i="1" s="1"/>
  <c r="H288" i="1"/>
  <c r="G288" i="1"/>
  <c r="F288" i="1"/>
  <c r="E288" i="1"/>
  <c r="D288" i="1"/>
  <c r="J287" i="1"/>
  <c r="K287" i="1" s="1"/>
  <c r="N287" i="1" s="1"/>
  <c r="H287" i="1"/>
  <c r="G287" i="1"/>
  <c r="F287" i="1"/>
  <c r="E287" i="1"/>
  <c r="D287" i="1"/>
  <c r="J286" i="1"/>
  <c r="K286" i="1" s="1"/>
  <c r="N286" i="1" s="1"/>
  <c r="H286" i="1"/>
  <c r="G286" i="1"/>
  <c r="F286" i="1"/>
  <c r="E286" i="1"/>
  <c r="D286" i="1"/>
  <c r="J285" i="1"/>
  <c r="K285" i="1" s="1"/>
  <c r="N285" i="1" s="1"/>
  <c r="H285" i="1"/>
  <c r="G285" i="1"/>
  <c r="F285" i="1"/>
  <c r="E285" i="1"/>
  <c r="D285" i="1"/>
  <c r="J284" i="1"/>
  <c r="K284" i="1" s="1"/>
  <c r="N284" i="1" s="1"/>
  <c r="H284" i="1"/>
  <c r="G284" i="1"/>
  <c r="F284" i="1"/>
  <c r="E284" i="1"/>
  <c r="D284" i="1"/>
  <c r="J283" i="1"/>
  <c r="K283" i="1" s="1"/>
  <c r="N283" i="1" s="1"/>
  <c r="H283" i="1"/>
  <c r="G283" i="1"/>
  <c r="F283" i="1"/>
  <c r="E283" i="1"/>
  <c r="D283" i="1"/>
  <c r="J282" i="1"/>
  <c r="K282" i="1" s="1"/>
  <c r="N282" i="1" s="1"/>
  <c r="H282" i="1"/>
  <c r="G282" i="1"/>
  <c r="F282" i="1"/>
  <c r="E282" i="1"/>
  <c r="D282" i="1"/>
  <c r="J281" i="1"/>
  <c r="K281" i="1" s="1"/>
  <c r="N281" i="1" s="1"/>
  <c r="H281" i="1"/>
  <c r="G281" i="1"/>
  <c r="F281" i="1"/>
  <c r="E281" i="1"/>
  <c r="D281" i="1"/>
  <c r="J280" i="1"/>
  <c r="K280" i="1" s="1"/>
  <c r="N280" i="1" s="1"/>
  <c r="H280" i="1"/>
  <c r="G280" i="1"/>
  <c r="F280" i="1"/>
  <c r="E280" i="1"/>
  <c r="D280" i="1"/>
  <c r="J279" i="1"/>
  <c r="K279" i="1" s="1"/>
  <c r="N279" i="1" s="1"/>
  <c r="H279" i="1"/>
  <c r="G279" i="1"/>
  <c r="F279" i="1"/>
  <c r="E279" i="1"/>
  <c r="D279" i="1"/>
  <c r="J278" i="1"/>
  <c r="K278" i="1" s="1"/>
  <c r="N278" i="1" s="1"/>
  <c r="H278" i="1"/>
  <c r="G278" i="1"/>
  <c r="F278" i="1"/>
  <c r="E278" i="1"/>
  <c r="D278" i="1"/>
  <c r="J277" i="1"/>
  <c r="K277" i="1" s="1"/>
  <c r="N277" i="1" s="1"/>
  <c r="H277" i="1"/>
  <c r="G277" i="1"/>
  <c r="F277" i="1"/>
  <c r="E277" i="1"/>
  <c r="D277" i="1"/>
  <c r="J276" i="1"/>
  <c r="K276" i="1" s="1"/>
  <c r="N276" i="1" s="1"/>
  <c r="H276" i="1"/>
  <c r="G276" i="1"/>
  <c r="F276" i="1"/>
  <c r="E276" i="1"/>
  <c r="D276" i="1"/>
  <c r="J275" i="1"/>
  <c r="K275" i="1" s="1"/>
  <c r="N275" i="1" s="1"/>
  <c r="H275" i="1"/>
  <c r="G275" i="1"/>
  <c r="F275" i="1"/>
  <c r="E275" i="1"/>
  <c r="D275" i="1"/>
  <c r="J274" i="1"/>
  <c r="K274" i="1" s="1"/>
  <c r="N274" i="1" s="1"/>
  <c r="H274" i="1"/>
  <c r="G274" i="1"/>
  <c r="F274" i="1"/>
  <c r="E274" i="1"/>
  <c r="D274" i="1"/>
  <c r="J273" i="1"/>
  <c r="K273" i="1" s="1"/>
  <c r="N273" i="1" s="1"/>
  <c r="H273" i="1"/>
  <c r="G273" i="1"/>
  <c r="F273" i="1"/>
  <c r="E273" i="1"/>
  <c r="D273" i="1"/>
  <c r="J272" i="1"/>
  <c r="K272" i="1" s="1"/>
  <c r="N272" i="1" s="1"/>
  <c r="H272" i="1"/>
  <c r="G272" i="1"/>
  <c r="F272" i="1"/>
  <c r="E272" i="1"/>
  <c r="D272" i="1"/>
  <c r="J270" i="1"/>
  <c r="K270" i="1" s="1"/>
  <c r="N270" i="1" s="1"/>
  <c r="H270" i="1"/>
  <c r="G270" i="1"/>
  <c r="F270" i="1"/>
  <c r="E270" i="1"/>
  <c r="D270" i="1"/>
  <c r="J269" i="1"/>
  <c r="K269" i="1" s="1"/>
  <c r="N269" i="1" s="1"/>
  <c r="H269" i="1"/>
  <c r="G269" i="1"/>
  <c r="F269" i="1"/>
  <c r="E269" i="1"/>
  <c r="D269" i="1"/>
  <c r="J268" i="1"/>
  <c r="K268" i="1" s="1"/>
  <c r="N268" i="1" s="1"/>
  <c r="H268" i="1"/>
  <c r="G268" i="1"/>
  <c r="F268" i="1"/>
  <c r="E268" i="1"/>
  <c r="D268" i="1"/>
  <c r="J267" i="1"/>
  <c r="K267" i="1" s="1"/>
  <c r="N267" i="1" s="1"/>
  <c r="H267" i="1"/>
  <c r="G267" i="1"/>
  <c r="F267" i="1"/>
  <c r="E267" i="1"/>
  <c r="D267" i="1"/>
  <c r="J266" i="1"/>
  <c r="K266" i="1" s="1"/>
  <c r="N266" i="1" s="1"/>
  <c r="H266" i="1"/>
  <c r="G266" i="1"/>
  <c r="F266" i="1"/>
  <c r="E266" i="1"/>
  <c r="D266" i="1"/>
  <c r="J265" i="1"/>
  <c r="K265" i="1" s="1"/>
  <c r="N265" i="1" s="1"/>
  <c r="H265" i="1"/>
  <c r="G265" i="1"/>
  <c r="F265" i="1"/>
  <c r="E265" i="1"/>
  <c r="D265" i="1"/>
  <c r="J264" i="1"/>
  <c r="K264" i="1" s="1"/>
  <c r="N264" i="1" s="1"/>
  <c r="H264" i="1"/>
  <c r="G264" i="1"/>
  <c r="F264" i="1"/>
  <c r="E264" i="1"/>
  <c r="D264" i="1"/>
  <c r="J263" i="1"/>
  <c r="K263" i="1" s="1"/>
  <c r="N263" i="1" s="1"/>
  <c r="H263" i="1"/>
  <c r="G263" i="1"/>
  <c r="F263" i="1"/>
  <c r="E263" i="1"/>
  <c r="D263" i="1"/>
  <c r="J262" i="1"/>
  <c r="K262" i="1" s="1"/>
  <c r="N262" i="1" s="1"/>
  <c r="H262" i="1"/>
  <c r="G262" i="1"/>
  <c r="F262" i="1"/>
  <c r="E262" i="1"/>
  <c r="D262" i="1"/>
  <c r="J261" i="1"/>
  <c r="K261" i="1" s="1"/>
  <c r="N261" i="1" s="1"/>
  <c r="H261" i="1"/>
  <c r="G261" i="1"/>
  <c r="F261" i="1"/>
  <c r="E261" i="1"/>
  <c r="D261" i="1"/>
  <c r="J260" i="1"/>
  <c r="K260" i="1" s="1"/>
  <c r="N260" i="1" s="1"/>
  <c r="H260" i="1"/>
  <c r="G260" i="1"/>
  <c r="F260" i="1"/>
  <c r="E260" i="1"/>
  <c r="D260" i="1"/>
  <c r="J259" i="1"/>
  <c r="K259" i="1" s="1"/>
  <c r="N259" i="1" s="1"/>
  <c r="H259" i="1"/>
  <c r="G259" i="1"/>
  <c r="F259" i="1"/>
  <c r="E259" i="1"/>
  <c r="D259" i="1"/>
  <c r="J258" i="1"/>
  <c r="K258" i="1" s="1"/>
  <c r="N258" i="1" s="1"/>
  <c r="H258" i="1"/>
  <c r="G258" i="1"/>
  <c r="F258" i="1"/>
  <c r="E258" i="1"/>
  <c r="D258" i="1"/>
  <c r="J257" i="1"/>
  <c r="K257" i="1" s="1"/>
  <c r="N257" i="1" s="1"/>
  <c r="H257" i="1"/>
  <c r="G257" i="1"/>
  <c r="F257" i="1"/>
  <c r="E257" i="1"/>
  <c r="D257" i="1"/>
  <c r="J256" i="1"/>
  <c r="K256" i="1" s="1"/>
  <c r="N256" i="1" s="1"/>
  <c r="H256" i="1"/>
  <c r="G256" i="1"/>
  <c r="F256" i="1"/>
  <c r="E256" i="1"/>
  <c r="D256" i="1"/>
  <c r="J255" i="1"/>
  <c r="K255" i="1" s="1"/>
  <c r="N255" i="1" s="1"/>
  <c r="H255" i="1"/>
  <c r="G255" i="1"/>
  <c r="F255" i="1"/>
  <c r="E255" i="1"/>
  <c r="D255" i="1"/>
  <c r="J254" i="1"/>
  <c r="K254" i="1" s="1"/>
  <c r="N254" i="1" s="1"/>
  <c r="H254" i="1"/>
  <c r="G254" i="1"/>
  <c r="F254" i="1"/>
  <c r="E254" i="1"/>
  <c r="D254" i="1"/>
  <c r="J253" i="1"/>
  <c r="K253" i="1" s="1"/>
  <c r="N253" i="1" s="1"/>
  <c r="H253" i="1"/>
  <c r="G253" i="1"/>
  <c r="F253" i="1"/>
  <c r="E253" i="1"/>
  <c r="D253" i="1"/>
  <c r="J252" i="1"/>
  <c r="K252" i="1" s="1"/>
  <c r="N252" i="1" s="1"/>
  <c r="H252" i="1"/>
  <c r="G252" i="1"/>
  <c r="F252" i="1"/>
  <c r="E252" i="1"/>
  <c r="D252" i="1"/>
  <c r="J251" i="1"/>
  <c r="K251" i="1" s="1"/>
  <c r="N251" i="1" s="1"/>
  <c r="H251" i="1"/>
  <c r="G251" i="1"/>
  <c r="F251" i="1"/>
  <c r="E251" i="1"/>
  <c r="D251" i="1"/>
  <c r="J250" i="1"/>
  <c r="K250" i="1" s="1"/>
  <c r="N250" i="1" s="1"/>
  <c r="H250" i="1"/>
  <c r="G250" i="1"/>
  <c r="F250" i="1"/>
  <c r="E250" i="1"/>
  <c r="D250" i="1"/>
  <c r="J249" i="1"/>
  <c r="K249" i="1" s="1"/>
  <c r="N249" i="1" s="1"/>
  <c r="H249" i="1"/>
  <c r="G249" i="1"/>
  <c r="F249" i="1"/>
  <c r="E249" i="1"/>
  <c r="D249" i="1"/>
  <c r="J248" i="1"/>
  <c r="K248" i="1" s="1"/>
  <c r="N248" i="1" s="1"/>
  <c r="H248" i="1"/>
  <c r="G248" i="1"/>
  <c r="F248" i="1"/>
  <c r="E248" i="1"/>
  <c r="D248" i="1"/>
  <c r="J247" i="1"/>
  <c r="K247" i="1" s="1"/>
  <c r="N247" i="1" s="1"/>
  <c r="H247" i="1"/>
  <c r="G247" i="1"/>
  <c r="F247" i="1"/>
  <c r="E247" i="1"/>
  <c r="D247" i="1"/>
  <c r="J246" i="1"/>
  <c r="K246" i="1" s="1"/>
  <c r="N246" i="1" s="1"/>
  <c r="H246" i="1"/>
  <c r="G246" i="1"/>
  <c r="F246" i="1"/>
  <c r="E246" i="1"/>
  <c r="D246" i="1"/>
  <c r="J245" i="1"/>
  <c r="K245" i="1" s="1"/>
  <c r="N245" i="1" s="1"/>
  <c r="H245" i="1"/>
  <c r="G245" i="1"/>
  <c r="F245" i="1"/>
  <c r="E245" i="1"/>
  <c r="D245" i="1"/>
  <c r="J244" i="1"/>
  <c r="K244" i="1" s="1"/>
  <c r="N244" i="1" s="1"/>
  <c r="H244" i="1"/>
  <c r="G244" i="1"/>
  <c r="F244" i="1"/>
  <c r="E244" i="1"/>
  <c r="D244" i="1"/>
  <c r="J243" i="1"/>
  <c r="K243" i="1" s="1"/>
  <c r="N243" i="1" s="1"/>
  <c r="H243" i="1"/>
  <c r="G243" i="1"/>
  <c r="F243" i="1"/>
  <c r="E243" i="1"/>
  <c r="D243" i="1"/>
  <c r="J242" i="1"/>
  <c r="K242" i="1" s="1"/>
  <c r="N242" i="1" s="1"/>
  <c r="H242" i="1"/>
  <c r="G242" i="1"/>
  <c r="F242" i="1"/>
  <c r="E242" i="1"/>
  <c r="D242" i="1"/>
  <c r="J241" i="1"/>
  <c r="K241" i="1" s="1"/>
  <c r="N241" i="1" s="1"/>
  <c r="H241" i="1"/>
  <c r="G241" i="1"/>
  <c r="F241" i="1"/>
  <c r="E241" i="1"/>
  <c r="D241" i="1"/>
  <c r="J240" i="1"/>
  <c r="K240" i="1" s="1"/>
  <c r="N240" i="1" s="1"/>
  <c r="H240" i="1"/>
  <c r="G240" i="1"/>
  <c r="F240" i="1"/>
  <c r="E240" i="1"/>
  <c r="D240" i="1"/>
  <c r="J239" i="1"/>
  <c r="K239" i="1" s="1"/>
  <c r="N239" i="1" s="1"/>
  <c r="H239" i="1"/>
  <c r="G239" i="1"/>
  <c r="F239" i="1"/>
  <c r="E239" i="1"/>
  <c r="D239" i="1"/>
  <c r="J238" i="1"/>
  <c r="K238" i="1" s="1"/>
  <c r="N238" i="1" s="1"/>
  <c r="H238" i="1"/>
  <c r="G238" i="1"/>
  <c r="F238" i="1"/>
  <c r="E238" i="1"/>
  <c r="D238" i="1"/>
  <c r="J237" i="1"/>
  <c r="K237" i="1" s="1"/>
  <c r="N237" i="1" s="1"/>
  <c r="H237" i="1"/>
  <c r="G237" i="1"/>
  <c r="F237" i="1"/>
  <c r="E237" i="1"/>
  <c r="D237" i="1"/>
  <c r="J236" i="1"/>
  <c r="K236" i="1" s="1"/>
  <c r="N236" i="1" s="1"/>
  <c r="H236" i="1"/>
  <c r="G236" i="1"/>
  <c r="F236" i="1"/>
  <c r="E236" i="1"/>
  <c r="D236" i="1"/>
  <c r="J235" i="1"/>
  <c r="K235" i="1" s="1"/>
  <c r="N235" i="1" s="1"/>
  <c r="H235" i="1"/>
  <c r="G235" i="1"/>
  <c r="F235" i="1"/>
  <c r="E235" i="1"/>
  <c r="D235" i="1"/>
  <c r="J234" i="1"/>
  <c r="K234" i="1" s="1"/>
  <c r="N234" i="1" s="1"/>
  <c r="H234" i="1"/>
  <c r="G234" i="1"/>
  <c r="F234" i="1"/>
  <c r="E234" i="1"/>
  <c r="D234" i="1"/>
  <c r="J233" i="1"/>
  <c r="K233" i="1" s="1"/>
  <c r="N233" i="1" s="1"/>
  <c r="H233" i="1"/>
  <c r="G233" i="1"/>
  <c r="F233" i="1"/>
  <c r="E233" i="1"/>
  <c r="D233" i="1"/>
  <c r="J232" i="1"/>
  <c r="K232" i="1" s="1"/>
  <c r="N232" i="1" s="1"/>
  <c r="H232" i="1"/>
  <c r="G232" i="1"/>
  <c r="F232" i="1"/>
  <c r="E232" i="1"/>
  <c r="D232" i="1"/>
  <c r="J231" i="1"/>
  <c r="K231" i="1" s="1"/>
  <c r="N231" i="1" s="1"/>
  <c r="H231" i="1"/>
  <c r="G231" i="1"/>
  <c r="F231" i="1"/>
  <c r="E231" i="1"/>
  <c r="D231" i="1"/>
  <c r="J230" i="1"/>
  <c r="K230" i="1" s="1"/>
  <c r="N230" i="1" s="1"/>
  <c r="H230" i="1"/>
  <c r="G230" i="1"/>
  <c r="F230" i="1"/>
  <c r="E230" i="1"/>
  <c r="D230" i="1"/>
  <c r="J229" i="1"/>
  <c r="K229" i="1" s="1"/>
  <c r="N229" i="1" s="1"/>
  <c r="H229" i="1"/>
  <c r="G229" i="1"/>
  <c r="F229" i="1"/>
  <c r="E229" i="1"/>
  <c r="D229" i="1"/>
  <c r="J228" i="1"/>
  <c r="K228" i="1" s="1"/>
  <c r="N228" i="1" s="1"/>
  <c r="H228" i="1"/>
  <c r="G228" i="1"/>
  <c r="F228" i="1"/>
  <c r="E228" i="1"/>
  <c r="D228" i="1"/>
  <c r="J227" i="1"/>
  <c r="K227" i="1" s="1"/>
  <c r="N227" i="1" s="1"/>
  <c r="H227" i="1"/>
  <c r="G227" i="1"/>
  <c r="F227" i="1"/>
  <c r="E227" i="1"/>
  <c r="D227" i="1"/>
  <c r="J226" i="1"/>
  <c r="K226" i="1" s="1"/>
  <c r="N226" i="1" s="1"/>
  <c r="H226" i="1"/>
  <c r="G226" i="1"/>
  <c r="F226" i="1"/>
  <c r="E226" i="1"/>
  <c r="D226" i="1"/>
  <c r="J225" i="1"/>
  <c r="K225" i="1" s="1"/>
  <c r="N225" i="1" s="1"/>
  <c r="H225" i="1"/>
  <c r="G225" i="1"/>
  <c r="F225" i="1"/>
  <c r="E225" i="1"/>
  <c r="D225" i="1"/>
  <c r="J224" i="1"/>
  <c r="K224" i="1" s="1"/>
  <c r="N224" i="1" s="1"/>
  <c r="H224" i="1"/>
  <c r="G224" i="1"/>
  <c r="F224" i="1"/>
  <c r="E224" i="1"/>
  <c r="D224" i="1"/>
  <c r="J223" i="1"/>
  <c r="K223" i="1" s="1"/>
  <c r="N223" i="1" s="1"/>
  <c r="H223" i="1"/>
  <c r="G223" i="1"/>
  <c r="F223" i="1"/>
  <c r="E223" i="1"/>
  <c r="D223" i="1"/>
  <c r="J222" i="1"/>
  <c r="K222" i="1" s="1"/>
  <c r="N222" i="1" s="1"/>
  <c r="H222" i="1"/>
  <c r="G222" i="1"/>
  <c r="F222" i="1"/>
  <c r="E222" i="1"/>
  <c r="D222" i="1"/>
  <c r="J221" i="1"/>
  <c r="K221" i="1" s="1"/>
  <c r="N221" i="1" s="1"/>
  <c r="H221" i="1"/>
  <c r="G221" i="1"/>
  <c r="F221" i="1"/>
  <c r="E221" i="1"/>
  <c r="D221" i="1"/>
  <c r="J220" i="1"/>
  <c r="K220" i="1" s="1"/>
  <c r="N220" i="1" s="1"/>
  <c r="H220" i="1"/>
  <c r="G220" i="1"/>
  <c r="F220" i="1"/>
  <c r="E220" i="1"/>
  <c r="D220" i="1"/>
  <c r="J219" i="1"/>
  <c r="K219" i="1" s="1"/>
  <c r="N219" i="1" s="1"/>
  <c r="H219" i="1"/>
  <c r="G219" i="1"/>
  <c r="F219" i="1"/>
  <c r="E219" i="1"/>
  <c r="D219" i="1"/>
  <c r="J218" i="1"/>
  <c r="K218" i="1" s="1"/>
  <c r="N218" i="1" s="1"/>
  <c r="H218" i="1"/>
  <c r="G218" i="1"/>
  <c r="F218" i="1"/>
  <c r="E218" i="1"/>
  <c r="D218" i="1"/>
  <c r="J217" i="1"/>
  <c r="K217" i="1" s="1"/>
  <c r="N217" i="1" s="1"/>
  <c r="H217" i="1"/>
  <c r="G217" i="1"/>
  <c r="F217" i="1"/>
  <c r="E217" i="1"/>
  <c r="D217" i="1"/>
  <c r="J216" i="1"/>
  <c r="K216" i="1" s="1"/>
  <c r="N216" i="1" s="1"/>
  <c r="H216" i="1"/>
  <c r="G216" i="1"/>
  <c r="F216" i="1"/>
  <c r="E216" i="1"/>
  <c r="D216" i="1"/>
  <c r="J215" i="1"/>
  <c r="K215" i="1" s="1"/>
  <c r="N215" i="1" s="1"/>
  <c r="H215" i="1"/>
  <c r="G215" i="1"/>
  <c r="F215" i="1"/>
  <c r="E215" i="1"/>
  <c r="D215" i="1"/>
  <c r="J214" i="1"/>
  <c r="K214" i="1" s="1"/>
  <c r="N214" i="1" s="1"/>
  <c r="H214" i="1"/>
  <c r="G214" i="1"/>
  <c r="F214" i="1"/>
  <c r="E214" i="1"/>
  <c r="D214" i="1"/>
  <c r="J213" i="1"/>
  <c r="K213" i="1" s="1"/>
  <c r="N213" i="1" s="1"/>
  <c r="H213" i="1"/>
  <c r="G213" i="1"/>
  <c r="F213" i="1"/>
  <c r="E213" i="1"/>
  <c r="D213" i="1"/>
  <c r="J212" i="1"/>
  <c r="K212" i="1" s="1"/>
  <c r="N212" i="1" s="1"/>
  <c r="H212" i="1"/>
  <c r="G212" i="1"/>
  <c r="F212" i="1"/>
  <c r="E212" i="1"/>
  <c r="D212" i="1"/>
  <c r="J211" i="1"/>
  <c r="K211" i="1" s="1"/>
  <c r="N211" i="1" s="1"/>
  <c r="H211" i="1"/>
  <c r="G211" i="1"/>
  <c r="F211" i="1"/>
  <c r="E211" i="1"/>
  <c r="D211" i="1"/>
  <c r="J210" i="1"/>
  <c r="K210" i="1" s="1"/>
  <c r="N210" i="1" s="1"/>
  <c r="H210" i="1"/>
  <c r="G210" i="1"/>
  <c r="F210" i="1"/>
  <c r="E210" i="1"/>
  <c r="D210" i="1"/>
  <c r="J209" i="1"/>
  <c r="K209" i="1" s="1"/>
  <c r="N209" i="1" s="1"/>
  <c r="H209" i="1"/>
  <c r="G209" i="1"/>
  <c r="F209" i="1"/>
  <c r="E209" i="1"/>
  <c r="D209" i="1"/>
  <c r="J208" i="1"/>
  <c r="K208" i="1" s="1"/>
  <c r="N208" i="1" s="1"/>
  <c r="H208" i="1"/>
  <c r="G208" i="1"/>
  <c r="F208" i="1"/>
  <c r="E208" i="1"/>
  <c r="D208" i="1"/>
  <c r="J207" i="1"/>
  <c r="K207" i="1" s="1"/>
  <c r="N207" i="1" s="1"/>
  <c r="H207" i="1"/>
  <c r="G207" i="1"/>
  <c r="F207" i="1"/>
  <c r="E207" i="1"/>
  <c r="D207" i="1"/>
  <c r="J206" i="1"/>
  <c r="K206" i="1" s="1"/>
  <c r="N206" i="1" s="1"/>
  <c r="H206" i="1"/>
  <c r="G206" i="1"/>
  <c r="F206" i="1"/>
  <c r="E206" i="1"/>
  <c r="D206" i="1"/>
  <c r="J205" i="1"/>
  <c r="K205" i="1" s="1"/>
  <c r="N205" i="1" s="1"/>
  <c r="H205" i="1"/>
  <c r="G205" i="1"/>
  <c r="F205" i="1"/>
  <c r="E205" i="1"/>
  <c r="D205" i="1"/>
  <c r="J204" i="1"/>
  <c r="K204" i="1" s="1"/>
  <c r="N204" i="1" s="1"/>
  <c r="H204" i="1"/>
  <c r="G204" i="1"/>
  <c r="F204" i="1"/>
  <c r="E204" i="1"/>
  <c r="D204" i="1"/>
  <c r="J203" i="1"/>
  <c r="K203" i="1" s="1"/>
  <c r="N203" i="1" s="1"/>
  <c r="H203" i="1"/>
  <c r="G203" i="1"/>
  <c r="F203" i="1"/>
  <c r="E203" i="1"/>
  <c r="D203" i="1"/>
  <c r="J202" i="1"/>
  <c r="K202" i="1" s="1"/>
  <c r="N202" i="1" s="1"/>
  <c r="H202" i="1"/>
  <c r="G202" i="1"/>
  <c r="F202" i="1"/>
  <c r="E202" i="1"/>
  <c r="D202" i="1"/>
  <c r="J201" i="1"/>
  <c r="K201" i="1" s="1"/>
  <c r="N201" i="1" s="1"/>
  <c r="H201" i="1"/>
  <c r="G201" i="1"/>
  <c r="F201" i="1"/>
  <c r="E201" i="1"/>
  <c r="D201" i="1"/>
  <c r="J200" i="1"/>
  <c r="K200" i="1" s="1"/>
  <c r="N200" i="1" s="1"/>
  <c r="H200" i="1"/>
  <c r="G200" i="1"/>
  <c r="F200" i="1"/>
  <c r="E200" i="1"/>
  <c r="D200" i="1"/>
  <c r="J199" i="1"/>
  <c r="K199" i="1" s="1"/>
  <c r="N199" i="1" s="1"/>
  <c r="H199" i="1"/>
  <c r="G199" i="1"/>
  <c r="F199" i="1"/>
  <c r="E199" i="1"/>
  <c r="D199" i="1"/>
  <c r="J198" i="1"/>
  <c r="K198" i="1" s="1"/>
  <c r="N198" i="1" s="1"/>
  <c r="H198" i="1"/>
  <c r="G198" i="1"/>
  <c r="F198" i="1"/>
  <c r="E198" i="1"/>
  <c r="D198" i="1"/>
  <c r="J197" i="1"/>
  <c r="K197" i="1" s="1"/>
  <c r="N197" i="1" s="1"/>
  <c r="H197" i="1"/>
  <c r="G197" i="1"/>
  <c r="F197" i="1"/>
  <c r="E197" i="1"/>
  <c r="D197" i="1"/>
  <c r="J196" i="1"/>
  <c r="K196" i="1" s="1"/>
  <c r="N196" i="1" s="1"/>
  <c r="H196" i="1"/>
  <c r="G196" i="1"/>
  <c r="F196" i="1"/>
  <c r="E196" i="1"/>
  <c r="D196" i="1"/>
  <c r="J195" i="1"/>
  <c r="K195" i="1" s="1"/>
  <c r="N195" i="1" s="1"/>
  <c r="H195" i="1"/>
  <c r="G195" i="1"/>
  <c r="F195" i="1"/>
  <c r="E195" i="1"/>
  <c r="D195" i="1"/>
  <c r="J194" i="1"/>
  <c r="K194" i="1" s="1"/>
  <c r="N194" i="1" s="1"/>
  <c r="H194" i="1"/>
  <c r="G194" i="1"/>
  <c r="F194" i="1"/>
  <c r="E194" i="1"/>
  <c r="D194" i="1"/>
  <c r="J193" i="1"/>
  <c r="K193" i="1" s="1"/>
  <c r="N193" i="1" s="1"/>
  <c r="H193" i="1"/>
  <c r="G193" i="1"/>
  <c r="F193" i="1"/>
  <c r="E193" i="1"/>
  <c r="D193" i="1"/>
  <c r="J192" i="1"/>
  <c r="K192" i="1" s="1"/>
  <c r="N192" i="1" s="1"/>
  <c r="H192" i="1"/>
  <c r="G192" i="1"/>
  <c r="F192" i="1"/>
  <c r="E192" i="1"/>
  <c r="D192" i="1"/>
  <c r="J191" i="1"/>
  <c r="K191" i="1" s="1"/>
  <c r="N191" i="1" s="1"/>
  <c r="H191" i="1"/>
  <c r="G191" i="1"/>
  <c r="F191" i="1"/>
  <c r="E191" i="1"/>
  <c r="D191" i="1"/>
  <c r="J190" i="1"/>
  <c r="K190" i="1" s="1"/>
  <c r="N190" i="1" s="1"/>
  <c r="H190" i="1"/>
  <c r="G190" i="1"/>
  <c r="F190" i="1"/>
  <c r="E190" i="1"/>
  <c r="D190" i="1"/>
  <c r="J189" i="1"/>
  <c r="K189" i="1" s="1"/>
  <c r="N189" i="1" s="1"/>
  <c r="H189" i="1"/>
  <c r="G189" i="1"/>
  <c r="F189" i="1"/>
  <c r="E189" i="1"/>
  <c r="D189" i="1"/>
  <c r="J188" i="1"/>
  <c r="K188" i="1" s="1"/>
  <c r="N188" i="1" s="1"/>
  <c r="H188" i="1"/>
  <c r="G188" i="1"/>
  <c r="F188" i="1"/>
  <c r="E188" i="1"/>
  <c r="D188" i="1"/>
  <c r="J187" i="1"/>
  <c r="K187" i="1" s="1"/>
  <c r="N187" i="1" s="1"/>
  <c r="H187" i="1"/>
  <c r="G187" i="1"/>
  <c r="F187" i="1"/>
  <c r="E187" i="1"/>
  <c r="D187" i="1"/>
  <c r="J186" i="1"/>
  <c r="K186" i="1" s="1"/>
  <c r="N186" i="1" s="1"/>
  <c r="H186" i="1"/>
  <c r="G186" i="1"/>
  <c r="F186" i="1"/>
  <c r="E186" i="1"/>
  <c r="D186" i="1"/>
  <c r="J185" i="1"/>
  <c r="K185" i="1" s="1"/>
  <c r="N185" i="1" s="1"/>
  <c r="H185" i="1"/>
  <c r="G185" i="1"/>
  <c r="F185" i="1"/>
  <c r="E185" i="1"/>
  <c r="D185" i="1"/>
  <c r="J184" i="1"/>
  <c r="K184" i="1" s="1"/>
  <c r="N184" i="1" s="1"/>
  <c r="H184" i="1"/>
  <c r="G184" i="1"/>
  <c r="F184" i="1"/>
  <c r="E184" i="1"/>
  <c r="D184" i="1"/>
  <c r="J183" i="1"/>
  <c r="K183" i="1" s="1"/>
  <c r="N183" i="1" s="1"/>
  <c r="H183" i="1"/>
  <c r="G183" i="1"/>
  <c r="F183" i="1"/>
  <c r="E183" i="1"/>
  <c r="D183" i="1"/>
  <c r="J182" i="1"/>
  <c r="K182" i="1" s="1"/>
  <c r="N182" i="1" s="1"/>
  <c r="H182" i="1"/>
  <c r="G182" i="1"/>
  <c r="F182" i="1"/>
  <c r="E182" i="1"/>
  <c r="D182" i="1"/>
  <c r="J181" i="1"/>
  <c r="K181" i="1" s="1"/>
  <c r="N181" i="1" s="1"/>
  <c r="H181" i="1"/>
  <c r="G181" i="1"/>
  <c r="F181" i="1"/>
  <c r="E181" i="1"/>
  <c r="D181" i="1"/>
  <c r="J180" i="1"/>
  <c r="K180" i="1" s="1"/>
  <c r="N180" i="1" s="1"/>
  <c r="H180" i="1"/>
  <c r="G180" i="1"/>
  <c r="F180" i="1"/>
  <c r="E180" i="1"/>
  <c r="D180" i="1"/>
  <c r="J179" i="1"/>
  <c r="K179" i="1" s="1"/>
  <c r="N179" i="1" s="1"/>
  <c r="H179" i="1"/>
  <c r="G179" i="1"/>
  <c r="F179" i="1"/>
  <c r="E179" i="1"/>
  <c r="D179" i="1"/>
  <c r="J178" i="1"/>
  <c r="K178" i="1" s="1"/>
  <c r="N178" i="1" s="1"/>
  <c r="H178" i="1"/>
  <c r="G178" i="1"/>
  <c r="F178" i="1"/>
  <c r="E178" i="1"/>
  <c r="D178" i="1"/>
  <c r="J177" i="1"/>
  <c r="K177" i="1" s="1"/>
  <c r="N177" i="1" s="1"/>
  <c r="H177" i="1"/>
  <c r="G177" i="1"/>
  <c r="F177" i="1"/>
  <c r="E177" i="1"/>
  <c r="D177" i="1"/>
  <c r="J176" i="1"/>
  <c r="K176" i="1" s="1"/>
  <c r="N176" i="1" s="1"/>
  <c r="H176" i="1"/>
  <c r="G176" i="1"/>
  <c r="F176" i="1"/>
  <c r="E176" i="1"/>
  <c r="D176" i="1"/>
  <c r="J175" i="1"/>
  <c r="K175" i="1" s="1"/>
  <c r="N175" i="1" s="1"/>
  <c r="H175" i="1"/>
  <c r="G175" i="1"/>
  <c r="F175" i="1"/>
  <c r="E175" i="1"/>
  <c r="D175" i="1"/>
  <c r="J174" i="1"/>
  <c r="K174" i="1" s="1"/>
  <c r="N174" i="1" s="1"/>
  <c r="H174" i="1"/>
  <c r="G174" i="1"/>
  <c r="F174" i="1"/>
  <c r="E174" i="1"/>
  <c r="D174" i="1"/>
  <c r="J173" i="1"/>
  <c r="K173" i="1" s="1"/>
  <c r="N173" i="1" s="1"/>
  <c r="H173" i="1"/>
  <c r="G173" i="1"/>
  <c r="F173" i="1"/>
  <c r="E173" i="1"/>
  <c r="D173" i="1"/>
  <c r="J172" i="1"/>
  <c r="K172" i="1" s="1"/>
  <c r="N172" i="1" s="1"/>
  <c r="H172" i="1"/>
  <c r="G172" i="1"/>
  <c r="F172" i="1"/>
  <c r="E172" i="1"/>
  <c r="D172" i="1"/>
  <c r="J171" i="1"/>
  <c r="K171" i="1" s="1"/>
  <c r="N171" i="1" s="1"/>
  <c r="H171" i="1"/>
  <c r="G171" i="1"/>
  <c r="F171" i="1"/>
  <c r="E171" i="1"/>
  <c r="D171" i="1"/>
  <c r="J170" i="1"/>
  <c r="K170" i="1" s="1"/>
  <c r="N170" i="1" s="1"/>
  <c r="H170" i="1"/>
  <c r="G170" i="1"/>
  <c r="F170" i="1"/>
  <c r="E170" i="1"/>
  <c r="D170" i="1"/>
  <c r="J169" i="1"/>
  <c r="K169" i="1" s="1"/>
  <c r="N169" i="1" s="1"/>
  <c r="H169" i="1"/>
  <c r="G169" i="1"/>
  <c r="F169" i="1"/>
  <c r="E169" i="1"/>
  <c r="D169" i="1"/>
  <c r="J168" i="1"/>
  <c r="K168" i="1" s="1"/>
  <c r="N168" i="1" s="1"/>
  <c r="H168" i="1"/>
  <c r="G168" i="1"/>
  <c r="F168" i="1"/>
  <c r="E168" i="1"/>
  <c r="D168" i="1"/>
  <c r="J167" i="1"/>
  <c r="K167" i="1" s="1"/>
  <c r="N167" i="1" s="1"/>
  <c r="H167" i="1"/>
  <c r="G167" i="1"/>
  <c r="F167" i="1"/>
  <c r="E167" i="1"/>
  <c r="D167" i="1"/>
  <c r="J166" i="1"/>
  <c r="K166" i="1" s="1"/>
  <c r="N166" i="1" s="1"/>
  <c r="H166" i="1"/>
  <c r="G166" i="1"/>
  <c r="F166" i="1"/>
  <c r="E166" i="1"/>
  <c r="D166" i="1"/>
  <c r="J165" i="1"/>
  <c r="K165" i="1" s="1"/>
  <c r="N165" i="1" s="1"/>
  <c r="H165" i="1"/>
  <c r="G165" i="1"/>
  <c r="F165" i="1"/>
  <c r="E165" i="1"/>
  <c r="D165" i="1"/>
  <c r="J164" i="1"/>
  <c r="K164" i="1" s="1"/>
  <c r="N164" i="1" s="1"/>
  <c r="H164" i="1"/>
  <c r="G164" i="1"/>
  <c r="F164" i="1"/>
  <c r="E164" i="1"/>
  <c r="D164" i="1"/>
  <c r="J163" i="1"/>
  <c r="K163" i="1" s="1"/>
  <c r="N163" i="1" s="1"/>
  <c r="H163" i="1"/>
  <c r="G163" i="1"/>
  <c r="F163" i="1"/>
  <c r="E163" i="1"/>
  <c r="D163" i="1"/>
  <c r="J162" i="1"/>
  <c r="K162" i="1" s="1"/>
  <c r="N162" i="1" s="1"/>
  <c r="H162" i="1"/>
  <c r="G162" i="1"/>
  <c r="F162" i="1"/>
  <c r="E162" i="1"/>
  <c r="D162" i="1"/>
  <c r="J161" i="1"/>
  <c r="K161" i="1" s="1"/>
  <c r="N161" i="1" s="1"/>
  <c r="H161" i="1"/>
  <c r="G161" i="1"/>
  <c r="F161" i="1"/>
  <c r="E161" i="1"/>
  <c r="D161" i="1"/>
  <c r="J160" i="1"/>
  <c r="K160" i="1" s="1"/>
  <c r="N160" i="1" s="1"/>
  <c r="H160" i="1"/>
  <c r="G160" i="1"/>
  <c r="F160" i="1"/>
  <c r="E160" i="1"/>
  <c r="D160" i="1"/>
  <c r="J159" i="1"/>
  <c r="K159" i="1" s="1"/>
  <c r="N159" i="1" s="1"/>
  <c r="H159" i="1"/>
  <c r="G159" i="1"/>
  <c r="F159" i="1"/>
  <c r="E159" i="1"/>
  <c r="D159" i="1"/>
  <c r="J158" i="1"/>
  <c r="K158" i="1" s="1"/>
  <c r="N158" i="1" s="1"/>
  <c r="H158" i="1"/>
  <c r="G158" i="1"/>
  <c r="F158" i="1"/>
  <c r="E158" i="1"/>
  <c r="D158" i="1"/>
  <c r="J157" i="1"/>
  <c r="K157" i="1" s="1"/>
  <c r="N157" i="1" s="1"/>
  <c r="H157" i="1"/>
  <c r="G157" i="1"/>
  <c r="F157" i="1"/>
  <c r="E157" i="1"/>
  <c r="D157" i="1"/>
  <c r="J156" i="1"/>
  <c r="K156" i="1" s="1"/>
  <c r="N156" i="1" s="1"/>
  <c r="H156" i="1"/>
  <c r="G156" i="1"/>
  <c r="F156" i="1"/>
  <c r="E156" i="1"/>
  <c r="D156" i="1"/>
  <c r="J155" i="1"/>
  <c r="K155" i="1" s="1"/>
  <c r="N155" i="1" s="1"/>
  <c r="H155" i="1"/>
  <c r="G155" i="1"/>
  <c r="F155" i="1"/>
  <c r="E155" i="1"/>
  <c r="D155" i="1"/>
  <c r="J154" i="1"/>
  <c r="K154" i="1" s="1"/>
  <c r="N154" i="1" s="1"/>
  <c r="H154" i="1"/>
  <c r="G154" i="1"/>
  <c r="F154" i="1"/>
  <c r="E154" i="1"/>
  <c r="D154" i="1"/>
  <c r="J153" i="1"/>
  <c r="K153" i="1" s="1"/>
  <c r="N153" i="1" s="1"/>
  <c r="H153" i="1"/>
  <c r="G153" i="1"/>
  <c r="F153" i="1"/>
  <c r="E153" i="1"/>
  <c r="D153" i="1"/>
  <c r="J152" i="1"/>
  <c r="K152" i="1" s="1"/>
  <c r="N152" i="1" s="1"/>
  <c r="H152" i="1"/>
  <c r="G152" i="1"/>
  <c r="F152" i="1"/>
  <c r="E152" i="1"/>
  <c r="D152" i="1"/>
  <c r="J151" i="1"/>
  <c r="K151" i="1" s="1"/>
  <c r="N151" i="1" s="1"/>
  <c r="H151" i="1"/>
  <c r="G151" i="1"/>
  <c r="F151" i="1"/>
  <c r="E151" i="1"/>
  <c r="D151" i="1"/>
  <c r="J150" i="1"/>
  <c r="K150" i="1" s="1"/>
  <c r="N150" i="1" s="1"/>
  <c r="H150" i="1"/>
  <c r="G150" i="1"/>
  <c r="F150" i="1"/>
  <c r="E150" i="1"/>
  <c r="D150" i="1"/>
  <c r="J149" i="1"/>
  <c r="K149" i="1" s="1"/>
  <c r="N149" i="1" s="1"/>
  <c r="H149" i="1"/>
  <c r="G149" i="1"/>
  <c r="F149" i="1"/>
  <c r="E149" i="1"/>
  <c r="D149" i="1"/>
  <c r="J148" i="1"/>
  <c r="K148" i="1" s="1"/>
  <c r="N148" i="1" s="1"/>
  <c r="H148" i="1"/>
  <c r="G148" i="1"/>
  <c r="F148" i="1"/>
  <c r="E148" i="1"/>
  <c r="D148" i="1"/>
  <c r="J147" i="1"/>
  <c r="K147" i="1" s="1"/>
  <c r="N147" i="1" s="1"/>
  <c r="H147" i="1"/>
  <c r="G147" i="1"/>
  <c r="F147" i="1"/>
  <c r="E147" i="1"/>
  <c r="D147" i="1"/>
  <c r="J146" i="1"/>
  <c r="K146" i="1" s="1"/>
  <c r="N146" i="1" s="1"/>
  <c r="H146" i="1"/>
  <c r="G146" i="1"/>
  <c r="F146" i="1"/>
  <c r="E146" i="1"/>
  <c r="D146" i="1"/>
  <c r="J145" i="1"/>
  <c r="K145" i="1" s="1"/>
  <c r="N145" i="1" s="1"/>
  <c r="H145" i="1"/>
  <c r="G145" i="1"/>
  <c r="F145" i="1"/>
  <c r="E145" i="1"/>
  <c r="D145" i="1"/>
  <c r="J144" i="1"/>
  <c r="K144" i="1" s="1"/>
  <c r="N144" i="1" s="1"/>
  <c r="H144" i="1"/>
  <c r="G144" i="1"/>
  <c r="F144" i="1"/>
  <c r="E144" i="1"/>
  <c r="D144" i="1"/>
  <c r="J143" i="1"/>
  <c r="K143" i="1" s="1"/>
  <c r="N143" i="1" s="1"/>
  <c r="H143" i="1"/>
  <c r="G143" i="1"/>
  <c r="F143" i="1"/>
  <c r="E143" i="1"/>
  <c r="D143" i="1"/>
  <c r="J142" i="1"/>
  <c r="K142" i="1" s="1"/>
  <c r="N142" i="1" s="1"/>
  <c r="H142" i="1"/>
  <c r="G142" i="1"/>
  <c r="F142" i="1"/>
  <c r="E142" i="1"/>
  <c r="D142" i="1"/>
  <c r="J141" i="1"/>
  <c r="K141" i="1" s="1"/>
  <c r="N141" i="1" s="1"/>
  <c r="H141" i="1"/>
  <c r="G141" i="1"/>
  <c r="F141" i="1"/>
  <c r="E141" i="1"/>
  <c r="D141" i="1"/>
  <c r="J140" i="1"/>
  <c r="K140" i="1" s="1"/>
  <c r="N140" i="1" s="1"/>
  <c r="H140" i="1"/>
  <c r="G140" i="1"/>
  <c r="F140" i="1"/>
  <c r="E140" i="1"/>
  <c r="D140" i="1"/>
  <c r="J139" i="1"/>
  <c r="K139" i="1" s="1"/>
  <c r="N139" i="1" s="1"/>
  <c r="H139" i="1"/>
  <c r="G139" i="1"/>
  <c r="F139" i="1"/>
  <c r="E139" i="1"/>
  <c r="D139" i="1"/>
  <c r="J138" i="1"/>
  <c r="K138" i="1" s="1"/>
  <c r="N138" i="1" s="1"/>
  <c r="H138" i="1"/>
  <c r="G138" i="1"/>
  <c r="F138" i="1"/>
  <c r="E138" i="1"/>
  <c r="D138" i="1"/>
  <c r="J137" i="1"/>
  <c r="K137" i="1" s="1"/>
  <c r="N137" i="1" s="1"/>
  <c r="H137" i="1"/>
  <c r="G137" i="1"/>
  <c r="F137" i="1"/>
  <c r="E137" i="1"/>
  <c r="D137" i="1"/>
  <c r="J136" i="1"/>
  <c r="K136" i="1" s="1"/>
  <c r="N136" i="1" s="1"/>
  <c r="H136" i="1"/>
  <c r="G136" i="1"/>
  <c r="F136" i="1"/>
  <c r="E136" i="1"/>
  <c r="D136" i="1"/>
  <c r="J135" i="1"/>
  <c r="K135" i="1" s="1"/>
  <c r="N135" i="1" s="1"/>
  <c r="H135" i="1"/>
  <c r="G135" i="1"/>
  <c r="F135" i="1"/>
  <c r="E135" i="1"/>
  <c r="D135" i="1"/>
  <c r="J134" i="1"/>
  <c r="K134" i="1" s="1"/>
  <c r="N134" i="1" s="1"/>
  <c r="H134" i="1"/>
  <c r="G134" i="1"/>
  <c r="F134" i="1"/>
  <c r="E134" i="1"/>
  <c r="D134" i="1"/>
  <c r="J133" i="1"/>
  <c r="K133" i="1" s="1"/>
  <c r="N133" i="1" s="1"/>
  <c r="H133" i="1"/>
  <c r="G133" i="1"/>
  <c r="F133" i="1"/>
  <c r="E133" i="1"/>
  <c r="D133" i="1"/>
  <c r="J132" i="1"/>
  <c r="K132" i="1" s="1"/>
  <c r="N132" i="1" s="1"/>
  <c r="H132" i="1"/>
  <c r="G132" i="1"/>
  <c r="F132" i="1"/>
  <c r="E132" i="1"/>
  <c r="D132" i="1"/>
  <c r="J131" i="1"/>
  <c r="K131" i="1" s="1"/>
  <c r="N131" i="1" s="1"/>
  <c r="H131" i="1"/>
  <c r="G131" i="1"/>
  <c r="F131" i="1"/>
  <c r="E131" i="1"/>
  <c r="D131" i="1"/>
  <c r="J130" i="1"/>
  <c r="K130" i="1" s="1"/>
  <c r="N130" i="1" s="1"/>
  <c r="H130" i="1"/>
  <c r="G130" i="1"/>
  <c r="F130" i="1"/>
  <c r="E130" i="1"/>
  <c r="D130" i="1"/>
  <c r="J129" i="1"/>
  <c r="K129" i="1" s="1"/>
  <c r="N129" i="1" s="1"/>
  <c r="H129" i="1"/>
  <c r="G129" i="1"/>
  <c r="F129" i="1"/>
  <c r="E129" i="1"/>
  <c r="D129" i="1"/>
  <c r="J128" i="1"/>
  <c r="K128" i="1" s="1"/>
  <c r="N128" i="1" s="1"/>
  <c r="H128" i="1"/>
  <c r="G128" i="1"/>
  <c r="F128" i="1"/>
  <c r="E128" i="1"/>
  <c r="D128" i="1"/>
  <c r="J127" i="1"/>
  <c r="K127" i="1" s="1"/>
  <c r="N127" i="1" s="1"/>
  <c r="H127" i="1"/>
  <c r="G127" i="1"/>
  <c r="F127" i="1"/>
  <c r="E127" i="1"/>
  <c r="D127" i="1"/>
  <c r="J126" i="1"/>
  <c r="K126" i="1" s="1"/>
  <c r="N126" i="1" s="1"/>
  <c r="H126" i="1"/>
  <c r="G126" i="1"/>
  <c r="F126" i="1"/>
  <c r="E126" i="1"/>
  <c r="D126" i="1"/>
  <c r="J125" i="1"/>
  <c r="K125" i="1" s="1"/>
  <c r="N125" i="1" s="1"/>
  <c r="H125" i="1"/>
  <c r="G125" i="1"/>
  <c r="F125" i="1"/>
  <c r="E125" i="1"/>
  <c r="D125" i="1"/>
  <c r="J124" i="1"/>
  <c r="K124" i="1" s="1"/>
  <c r="N124" i="1" s="1"/>
  <c r="H124" i="1"/>
  <c r="G124" i="1"/>
  <c r="F124" i="1"/>
  <c r="E124" i="1"/>
  <c r="D124" i="1"/>
  <c r="J123" i="1"/>
  <c r="K123" i="1" s="1"/>
  <c r="N123" i="1" s="1"/>
  <c r="H123" i="1"/>
  <c r="G123" i="1"/>
  <c r="F123" i="1"/>
  <c r="E123" i="1"/>
  <c r="D123" i="1"/>
  <c r="J122" i="1"/>
  <c r="K122" i="1" s="1"/>
  <c r="N122" i="1" s="1"/>
  <c r="H122" i="1"/>
  <c r="G122" i="1"/>
  <c r="F122" i="1"/>
  <c r="E122" i="1"/>
  <c r="D122" i="1"/>
  <c r="J121" i="1"/>
  <c r="K121" i="1" s="1"/>
  <c r="N121" i="1" s="1"/>
  <c r="H121" i="1"/>
  <c r="G121" i="1"/>
  <c r="F121" i="1"/>
  <c r="E121" i="1"/>
  <c r="D121" i="1"/>
  <c r="J120" i="1"/>
  <c r="K120" i="1" s="1"/>
  <c r="N120" i="1" s="1"/>
  <c r="H120" i="1"/>
  <c r="G120" i="1"/>
  <c r="F120" i="1"/>
  <c r="E120" i="1"/>
  <c r="D120" i="1"/>
  <c r="J119" i="1"/>
  <c r="K119" i="1" s="1"/>
  <c r="N119" i="1" s="1"/>
  <c r="H119" i="1"/>
  <c r="G119" i="1"/>
  <c r="F119" i="1"/>
  <c r="E119" i="1"/>
  <c r="D119" i="1"/>
  <c r="J118" i="1"/>
  <c r="K118" i="1" s="1"/>
  <c r="N118" i="1" s="1"/>
  <c r="H118" i="1"/>
  <c r="G118" i="1"/>
  <c r="F118" i="1"/>
  <c r="E118" i="1"/>
  <c r="D118" i="1"/>
  <c r="J117" i="1"/>
  <c r="K117" i="1" s="1"/>
  <c r="N117" i="1" s="1"/>
  <c r="H117" i="1"/>
  <c r="G117" i="1"/>
  <c r="F117" i="1"/>
  <c r="E117" i="1"/>
  <c r="D117" i="1"/>
  <c r="J116" i="1"/>
  <c r="K116" i="1" s="1"/>
  <c r="N116" i="1" s="1"/>
  <c r="H116" i="1"/>
  <c r="G116" i="1"/>
  <c r="F116" i="1"/>
  <c r="E116" i="1"/>
  <c r="D116" i="1"/>
  <c r="J115" i="1"/>
  <c r="K115" i="1" s="1"/>
  <c r="N115" i="1" s="1"/>
  <c r="H115" i="1"/>
  <c r="G115" i="1"/>
  <c r="F115" i="1"/>
  <c r="E115" i="1"/>
  <c r="D115" i="1"/>
  <c r="J114" i="1"/>
  <c r="K114" i="1" s="1"/>
  <c r="N114" i="1" s="1"/>
  <c r="H114" i="1"/>
  <c r="G114" i="1"/>
  <c r="F114" i="1"/>
  <c r="E114" i="1"/>
  <c r="D114" i="1"/>
  <c r="J113" i="1"/>
  <c r="K113" i="1" s="1"/>
  <c r="N113" i="1" s="1"/>
  <c r="H113" i="1"/>
  <c r="G113" i="1"/>
  <c r="F113" i="1"/>
  <c r="E113" i="1"/>
  <c r="D113" i="1"/>
  <c r="J112" i="1"/>
  <c r="K112" i="1" s="1"/>
  <c r="N112" i="1" s="1"/>
  <c r="H112" i="1"/>
  <c r="G112" i="1"/>
  <c r="F112" i="1"/>
  <c r="E112" i="1"/>
  <c r="D112" i="1"/>
  <c r="J111" i="1"/>
  <c r="K111" i="1" s="1"/>
  <c r="N111" i="1" s="1"/>
  <c r="H111" i="1"/>
  <c r="G111" i="1"/>
  <c r="F111" i="1"/>
  <c r="E111" i="1"/>
  <c r="D111" i="1"/>
  <c r="J110" i="1"/>
  <c r="K110" i="1" s="1"/>
  <c r="N110" i="1" s="1"/>
  <c r="H110" i="1"/>
  <c r="G110" i="1"/>
  <c r="F110" i="1"/>
  <c r="E110" i="1"/>
  <c r="D110" i="1"/>
  <c r="J109" i="1"/>
  <c r="K109" i="1" s="1"/>
  <c r="N109" i="1" s="1"/>
  <c r="H109" i="1"/>
  <c r="G109" i="1"/>
  <c r="F109" i="1"/>
  <c r="E109" i="1"/>
  <c r="D109" i="1"/>
  <c r="J108" i="1"/>
  <c r="K108" i="1" s="1"/>
  <c r="N108" i="1" s="1"/>
  <c r="H108" i="1"/>
  <c r="G108" i="1"/>
  <c r="F108" i="1"/>
  <c r="E108" i="1"/>
  <c r="D108" i="1"/>
  <c r="J107" i="1"/>
  <c r="K107" i="1" s="1"/>
  <c r="N107" i="1" s="1"/>
  <c r="H107" i="1"/>
  <c r="G107" i="1"/>
  <c r="F107" i="1"/>
  <c r="E107" i="1"/>
  <c r="D107" i="1"/>
  <c r="J106" i="1"/>
  <c r="K106" i="1" s="1"/>
  <c r="N106" i="1" s="1"/>
  <c r="H106" i="1"/>
  <c r="G106" i="1"/>
  <c r="F106" i="1"/>
  <c r="E106" i="1"/>
  <c r="D106" i="1"/>
  <c r="J105" i="1"/>
  <c r="K105" i="1" s="1"/>
  <c r="N105" i="1" s="1"/>
  <c r="H105" i="1"/>
  <c r="G105" i="1"/>
  <c r="F105" i="1"/>
  <c r="E105" i="1"/>
  <c r="D105" i="1"/>
  <c r="J104" i="1"/>
  <c r="K104" i="1" s="1"/>
  <c r="N104" i="1" s="1"/>
  <c r="H104" i="1"/>
  <c r="G104" i="1"/>
  <c r="F104" i="1"/>
  <c r="E104" i="1"/>
  <c r="D104" i="1"/>
  <c r="J103" i="1"/>
  <c r="K103" i="1" s="1"/>
  <c r="N103" i="1" s="1"/>
  <c r="H103" i="1"/>
  <c r="G103" i="1"/>
  <c r="F103" i="1"/>
  <c r="E103" i="1"/>
  <c r="D103" i="1"/>
  <c r="J102" i="1"/>
  <c r="K102" i="1" s="1"/>
  <c r="N102" i="1" s="1"/>
  <c r="H102" i="1"/>
  <c r="G102" i="1"/>
  <c r="F102" i="1"/>
  <c r="E102" i="1"/>
  <c r="D102" i="1"/>
  <c r="J101" i="1"/>
  <c r="K101" i="1" s="1"/>
  <c r="N101" i="1" s="1"/>
  <c r="H101" i="1"/>
  <c r="G101" i="1"/>
  <c r="F101" i="1"/>
  <c r="E101" i="1"/>
  <c r="D101" i="1"/>
  <c r="J100" i="1"/>
  <c r="K100" i="1" s="1"/>
  <c r="N100" i="1" s="1"/>
  <c r="H100" i="1"/>
  <c r="G100" i="1"/>
  <c r="F100" i="1"/>
  <c r="E100" i="1"/>
  <c r="D100" i="1"/>
  <c r="J99" i="1"/>
  <c r="K99" i="1" s="1"/>
  <c r="N99" i="1" s="1"/>
  <c r="H99" i="1"/>
  <c r="G99" i="1"/>
  <c r="F99" i="1"/>
  <c r="E99" i="1"/>
  <c r="D99" i="1"/>
  <c r="J98" i="1"/>
  <c r="K98" i="1" s="1"/>
  <c r="N98" i="1" s="1"/>
  <c r="H98" i="1"/>
  <c r="G98" i="1"/>
  <c r="F98" i="1"/>
  <c r="E98" i="1"/>
  <c r="D98" i="1"/>
  <c r="J97" i="1"/>
  <c r="K97" i="1" s="1"/>
  <c r="N97" i="1" s="1"/>
  <c r="H97" i="1"/>
  <c r="G97" i="1"/>
  <c r="F97" i="1"/>
  <c r="E97" i="1"/>
  <c r="D97" i="1"/>
  <c r="J96" i="1"/>
  <c r="K96" i="1" s="1"/>
  <c r="N96" i="1" s="1"/>
  <c r="H96" i="1"/>
  <c r="G96" i="1"/>
  <c r="F96" i="1"/>
  <c r="E96" i="1"/>
  <c r="D96" i="1"/>
  <c r="J95" i="1"/>
  <c r="K95" i="1" s="1"/>
  <c r="N95" i="1" s="1"/>
  <c r="H95" i="1"/>
  <c r="G95" i="1"/>
  <c r="F95" i="1"/>
  <c r="E95" i="1"/>
  <c r="D95" i="1"/>
  <c r="J94" i="1"/>
  <c r="K94" i="1" s="1"/>
  <c r="N94" i="1" s="1"/>
  <c r="H94" i="1"/>
  <c r="G94" i="1"/>
  <c r="F94" i="1"/>
  <c r="E94" i="1"/>
  <c r="D94" i="1"/>
  <c r="J93" i="1"/>
  <c r="K93" i="1" s="1"/>
  <c r="N93" i="1" s="1"/>
  <c r="H93" i="1"/>
  <c r="G93" i="1"/>
  <c r="F93" i="1"/>
  <c r="E93" i="1"/>
  <c r="D93" i="1"/>
  <c r="J92" i="1"/>
  <c r="K92" i="1" s="1"/>
  <c r="N92" i="1" s="1"/>
  <c r="H92" i="1"/>
  <c r="G92" i="1"/>
  <c r="F92" i="1"/>
  <c r="E92" i="1"/>
  <c r="D92" i="1"/>
  <c r="J91" i="1"/>
  <c r="K91" i="1" s="1"/>
  <c r="N91" i="1" s="1"/>
  <c r="H91" i="1"/>
  <c r="G91" i="1"/>
  <c r="F91" i="1"/>
  <c r="E91" i="1"/>
  <c r="D91" i="1"/>
  <c r="J90" i="1"/>
  <c r="K90" i="1" s="1"/>
  <c r="N90" i="1" s="1"/>
  <c r="H90" i="1"/>
  <c r="G90" i="1"/>
  <c r="F90" i="1"/>
  <c r="E90" i="1"/>
  <c r="D90" i="1"/>
  <c r="J89" i="1"/>
  <c r="K89" i="1" s="1"/>
  <c r="N89" i="1" s="1"/>
  <c r="H89" i="1"/>
  <c r="G89" i="1"/>
  <c r="F89" i="1"/>
  <c r="E89" i="1"/>
  <c r="D89" i="1"/>
  <c r="J88" i="1"/>
  <c r="K88" i="1" s="1"/>
  <c r="N88" i="1" s="1"/>
  <c r="H88" i="1"/>
  <c r="G88" i="1"/>
  <c r="F88" i="1"/>
  <c r="E88" i="1"/>
  <c r="D88" i="1"/>
  <c r="J87" i="1"/>
  <c r="K87" i="1" s="1"/>
  <c r="N87" i="1" s="1"/>
  <c r="H87" i="1"/>
  <c r="G87" i="1"/>
  <c r="F87" i="1"/>
  <c r="E87" i="1"/>
  <c r="D87" i="1"/>
  <c r="J86" i="1"/>
  <c r="K86" i="1" s="1"/>
  <c r="N86" i="1" s="1"/>
  <c r="H86" i="1"/>
  <c r="G86" i="1"/>
  <c r="F86" i="1"/>
  <c r="E86" i="1"/>
  <c r="D86" i="1"/>
  <c r="J85" i="1"/>
  <c r="K85" i="1" s="1"/>
  <c r="N85" i="1" s="1"/>
  <c r="H85" i="1"/>
  <c r="G85" i="1"/>
  <c r="F85" i="1"/>
  <c r="E85" i="1"/>
  <c r="D85" i="1"/>
  <c r="J84" i="1"/>
  <c r="K84" i="1" s="1"/>
  <c r="N84" i="1" s="1"/>
  <c r="H84" i="1"/>
  <c r="G84" i="1"/>
  <c r="F84" i="1"/>
  <c r="E84" i="1"/>
  <c r="D84" i="1"/>
  <c r="J83" i="1"/>
  <c r="K83" i="1" s="1"/>
  <c r="N83" i="1" s="1"/>
  <c r="H83" i="1"/>
  <c r="G83" i="1"/>
  <c r="F83" i="1"/>
  <c r="E83" i="1"/>
  <c r="D83" i="1"/>
  <c r="J82" i="1"/>
  <c r="K82" i="1" s="1"/>
  <c r="N82" i="1" s="1"/>
  <c r="H82" i="1"/>
  <c r="G82" i="1"/>
  <c r="F82" i="1"/>
  <c r="E82" i="1"/>
  <c r="D82" i="1"/>
  <c r="J81" i="1"/>
  <c r="K81" i="1" s="1"/>
  <c r="N81" i="1" s="1"/>
  <c r="H81" i="1"/>
  <c r="G81" i="1"/>
  <c r="F81" i="1"/>
  <c r="E81" i="1"/>
  <c r="D81" i="1"/>
  <c r="J80" i="1"/>
  <c r="K80" i="1" s="1"/>
  <c r="N80" i="1" s="1"/>
  <c r="H80" i="1"/>
  <c r="G80" i="1"/>
  <c r="F80" i="1"/>
  <c r="E80" i="1"/>
  <c r="D80" i="1"/>
  <c r="J79" i="1"/>
  <c r="K79" i="1" s="1"/>
  <c r="N79" i="1" s="1"/>
  <c r="H79" i="1"/>
  <c r="G79" i="1"/>
  <c r="F79" i="1"/>
  <c r="E79" i="1"/>
  <c r="D79" i="1"/>
  <c r="J78" i="1"/>
  <c r="K78" i="1" s="1"/>
  <c r="N78" i="1" s="1"/>
  <c r="H78" i="1"/>
  <c r="G78" i="1"/>
  <c r="F78" i="1"/>
  <c r="E78" i="1"/>
  <c r="D78" i="1"/>
  <c r="J77" i="1"/>
  <c r="K77" i="1" s="1"/>
  <c r="N77" i="1" s="1"/>
  <c r="H77" i="1"/>
  <c r="G77" i="1"/>
  <c r="F77" i="1"/>
  <c r="E77" i="1"/>
  <c r="D77" i="1"/>
  <c r="J76" i="1"/>
  <c r="K76" i="1" s="1"/>
  <c r="N76" i="1" s="1"/>
  <c r="H76" i="1"/>
  <c r="G76" i="1"/>
  <c r="F76" i="1"/>
  <c r="E76" i="1"/>
  <c r="D76" i="1"/>
  <c r="J75" i="1"/>
  <c r="K75" i="1" s="1"/>
  <c r="N75" i="1" s="1"/>
  <c r="H75" i="1"/>
  <c r="G75" i="1"/>
  <c r="F75" i="1"/>
  <c r="E75" i="1"/>
  <c r="D75" i="1"/>
  <c r="J74" i="1"/>
  <c r="K74" i="1" s="1"/>
  <c r="N74" i="1" s="1"/>
  <c r="H74" i="1"/>
  <c r="G74" i="1"/>
  <c r="F74" i="1"/>
  <c r="E74" i="1"/>
  <c r="D74" i="1"/>
  <c r="J73" i="1"/>
  <c r="K73" i="1" s="1"/>
  <c r="N73" i="1" s="1"/>
  <c r="H73" i="1"/>
  <c r="G73" i="1"/>
  <c r="F73" i="1"/>
  <c r="E73" i="1"/>
  <c r="D73" i="1"/>
  <c r="J72" i="1"/>
  <c r="K72" i="1" s="1"/>
  <c r="N72" i="1" s="1"/>
  <c r="H72" i="1"/>
  <c r="G72" i="1"/>
  <c r="F72" i="1"/>
  <c r="E72" i="1"/>
  <c r="D72" i="1"/>
  <c r="J71" i="1"/>
  <c r="K71" i="1" s="1"/>
  <c r="N71" i="1" s="1"/>
  <c r="H71" i="1"/>
  <c r="G71" i="1"/>
  <c r="F71" i="1"/>
  <c r="E71" i="1"/>
  <c r="D71" i="1"/>
  <c r="J70" i="1"/>
  <c r="K70" i="1" s="1"/>
  <c r="N70" i="1" s="1"/>
  <c r="H70" i="1"/>
  <c r="G70" i="1"/>
  <c r="F70" i="1"/>
  <c r="E70" i="1"/>
  <c r="D70" i="1"/>
  <c r="J69" i="1"/>
  <c r="K69" i="1" s="1"/>
  <c r="N69" i="1" s="1"/>
  <c r="H69" i="1"/>
  <c r="G69" i="1"/>
  <c r="F69" i="1"/>
  <c r="E69" i="1"/>
  <c r="D69" i="1"/>
  <c r="J68" i="1"/>
  <c r="K68" i="1" s="1"/>
  <c r="N68" i="1" s="1"/>
  <c r="H68" i="1"/>
  <c r="G68" i="1"/>
  <c r="F68" i="1"/>
  <c r="E68" i="1"/>
  <c r="D68" i="1"/>
  <c r="J67" i="1"/>
  <c r="K67" i="1" s="1"/>
  <c r="N67" i="1" s="1"/>
  <c r="H67" i="1"/>
  <c r="G67" i="1"/>
  <c r="F67" i="1"/>
  <c r="E67" i="1"/>
  <c r="D67" i="1"/>
  <c r="J66" i="1"/>
  <c r="K66" i="1" s="1"/>
  <c r="N66" i="1" s="1"/>
  <c r="H66" i="1"/>
  <c r="G66" i="1"/>
  <c r="F66" i="1"/>
  <c r="E66" i="1"/>
  <c r="D66" i="1"/>
  <c r="J65" i="1"/>
  <c r="K65" i="1" s="1"/>
  <c r="N65" i="1" s="1"/>
  <c r="H65" i="1"/>
  <c r="G65" i="1"/>
  <c r="F65" i="1"/>
  <c r="E65" i="1"/>
  <c r="D65" i="1"/>
  <c r="J64" i="1"/>
  <c r="K64" i="1" s="1"/>
  <c r="N64" i="1" s="1"/>
  <c r="H64" i="1"/>
  <c r="G64" i="1"/>
  <c r="F64" i="1"/>
  <c r="E64" i="1"/>
  <c r="D64" i="1"/>
  <c r="J63" i="1"/>
  <c r="K63" i="1" s="1"/>
  <c r="N63" i="1" s="1"/>
  <c r="H63" i="1"/>
  <c r="G63" i="1"/>
  <c r="F63" i="1"/>
  <c r="E63" i="1"/>
  <c r="D63" i="1"/>
  <c r="J62" i="1"/>
  <c r="K62" i="1" s="1"/>
  <c r="N62" i="1" s="1"/>
  <c r="H62" i="1"/>
  <c r="G62" i="1"/>
  <c r="F62" i="1"/>
  <c r="E62" i="1"/>
  <c r="D62" i="1"/>
  <c r="J61" i="1"/>
  <c r="K61" i="1" s="1"/>
  <c r="N61" i="1" s="1"/>
  <c r="H61" i="1"/>
  <c r="G61" i="1"/>
  <c r="F61" i="1"/>
  <c r="E61" i="1"/>
  <c r="D61" i="1"/>
  <c r="J60" i="1"/>
  <c r="K60" i="1" s="1"/>
  <c r="N60" i="1" s="1"/>
  <c r="H60" i="1"/>
  <c r="G60" i="1"/>
  <c r="F60" i="1"/>
  <c r="E60" i="1"/>
  <c r="D60" i="1"/>
  <c r="J59" i="1"/>
  <c r="K59" i="1" s="1"/>
  <c r="N59" i="1" s="1"/>
  <c r="H59" i="1"/>
  <c r="G59" i="1"/>
  <c r="F59" i="1"/>
  <c r="E59" i="1"/>
  <c r="D59" i="1"/>
  <c r="J58" i="1"/>
  <c r="K58" i="1" s="1"/>
  <c r="N58" i="1" s="1"/>
  <c r="H58" i="1"/>
  <c r="G58" i="1"/>
  <c r="F58" i="1"/>
  <c r="E58" i="1"/>
  <c r="D58" i="1"/>
  <c r="J57" i="1"/>
  <c r="K57" i="1" s="1"/>
  <c r="N57" i="1" s="1"/>
  <c r="H57" i="1"/>
  <c r="G57" i="1"/>
  <c r="F57" i="1"/>
  <c r="E57" i="1"/>
  <c r="D57" i="1"/>
  <c r="J56" i="1"/>
  <c r="K56" i="1" s="1"/>
  <c r="N56" i="1" s="1"/>
  <c r="H56" i="1"/>
  <c r="G56" i="1"/>
  <c r="F56" i="1"/>
  <c r="E56" i="1"/>
  <c r="D56" i="1"/>
  <c r="J55" i="1"/>
  <c r="K55" i="1" s="1"/>
  <c r="N55" i="1" s="1"/>
  <c r="H55" i="1"/>
  <c r="G55" i="1"/>
  <c r="F55" i="1"/>
  <c r="E55" i="1"/>
  <c r="D55" i="1"/>
  <c r="J54" i="1"/>
  <c r="K54" i="1" s="1"/>
  <c r="N54" i="1" s="1"/>
  <c r="H54" i="1"/>
  <c r="G54" i="1"/>
  <c r="F54" i="1"/>
  <c r="E54" i="1"/>
  <c r="D54" i="1"/>
  <c r="J53" i="1"/>
  <c r="K53" i="1" s="1"/>
  <c r="N53" i="1" s="1"/>
  <c r="H53" i="1"/>
  <c r="G53" i="1"/>
  <c r="F53" i="1"/>
  <c r="E53" i="1"/>
  <c r="D53" i="1"/>
  <c r="J52" i="1"/>
  <c r="K52" i="1" s="1"/>
  <c r="N52" i="1" s="1"/>
  <c r="H52" i="1"/>
  <c r="G52" i="1"/>
  <c r="F52" i="1"/>
  <c r="E52" i="1"/>
  <c r="D52" i="1"/>
  <c r="J51" i="1"/>
  <c r="K51" i="1" s="1"/>
  <c r="N51" i="1" s="1"/>
  <c r="H51" i="1"/>
  <c r="G51" i="1"/>
  <c r="F51" i="1"/>
  <c r="E51" i="1"/>
  <c r="D51" i="1"/>
  <c r="J50" i="1"/>
  <c r="K50" i="1" s="1"/>
  <c r="N50" i="1" s="1"/>
  <c r="H50" i="1"/>
  <c r="G50" i="1"/>
  <c r="F50" i="1"/>
  <c r="E50" i="1"/>
  <c r="D50" i="1"/>
  <c r="J49" i="1"/>
  <c r="K49" i="1" s="1"/>
  <c r="N49" i="1" s="1"/>
  <c r="H49" i="1"/>
  <c r="G49" i="1"/>
  <c r="F49" i="1"/>
  <c r="E49" i="1"/>
  <c r="D49" i="1"/>
  <c r="J48" i="1"/>
  <c r="K48" i="1" s="1"/>
  <c r="N48" i="1" s="1"/>
  <c r="H48" i="1"/>
  <c r="G48" i="1"/>
  <c r="F48" i="1"/>
  <c r="E48" i="1"/>
  <c r="D48" i="1"/>
  <c r="J47" i="1"/>
  <c r="K47" i="1" s="1"/>
  <c r="N47" i="1" s="1"/>
  <c r="H47" i="1"/>
  <c r="G47" i="1"/>
  <c r="F47" i="1"/>
  <c r="E47" i="1"/>
  <c r="D47" i="1"/>
  <c r="J46" i="1"/>
  <c r="K46" i="1" s="1"/>
  <c r="N46" i="1" s="1"/>
  <c r="H46" i="1"/>
  <c r="G46" i="1"/>
  <c r="F46" i="1"/>
  <c r="E46" i="1"/>
  <c r="D46" i="1"/>
  <c r="J45" i="1"/>
  <c r="K45" i="1" s="1"/>
  <c r="N45" i="1" s="1"/>
  <c r="H45" i="1"/>
  <c r="G45" i="1"/>
  <c r="F45" i="1"/>
  <c r="E45" i="1"/>
  <c r="D45" i="1"/>
  <c r="J44" i="1"/>
  <c r="K44" i="1" s="1"/>
  <c r="N44" i="1" s="1"/>
  <c r="H44" i="1"/>
  <c r="G44" i="1"/>
  <c r="F44" i="1"/>
  <c r="E44" i="1"/>
  <c r="D44" i="1"/>
  <c r="J43" i="1"/>
  <c r="K43" i="1" s="1"/>
  <c r="N43" i="1" s="1"/>
  <c r="H43" i="1"/>
  <c r="G43" i="1"/>
  <c r="F43" i="1"/>
  <c r="E43" i="1"/>
  <c r="D43" i="1"/>
  <c r="J42" i="1"/>
  <c r="K42" i="1" s="1"/>
  <c r="N42" i="1" s="1"/>
  <c r="H42" i="1"/>
  <c r="G42" i="1"/>
  <c r="F42" i="1"/>
  <c r="E42" i="1"/>
  <c r="D42" i="1"/>
  <c r="J41" i="1"/>
  <c r="K41" i="1" s="1"/>
  <c r="N41" i="1" s="1"/>
  <c r="H41" i="1"/>
  <c r="G41" i="1"/>
  <c r="F41" i="1"/>
  <c r="E41" i="1"/>
  <c r="D41" i="1"/>
  <c r="J40" i="1"/>
  <c r="K40" i="1" s="1"/>
  <c r="N40" i="1" s="1"/>
  <c r="H40" i="1"/>
  <c r="G40" i="1"/>
  <c r="F40" i="1"/>
  <c r="E40" i="1"/>
  <c r="D40" i="1"/>
  <c r="J39" i="1"/>
  <c r="K39" i="1" s="1"/>
  <c r="N39" i="1" s="1"/>
  <c r="H39" i="1"/>
  <c r="G39" i="1"/>
  <c r="F39" i="1"/>
  <c r="E39" i="1"/>
  <c r="D39" i="1"/>
  <c r="J38" i="1"/>
  <c r="K38" i="1" s="1"/>
  <c r="N38" i="1" s="1"/>
  <c r="H38" i="1"/>
  <c r="G38" i="1"/>
  <c r="F38" i="1"/>
  <c r="E38" i="1"/>
  <c r="D38" i="1"/>
  <c r="J37" i="1"/>
  <c r="K37" i="1" s="1"/>
  <c r="N37" i="1" s="1"/>
  <c r="H37" i="1"/>
  <c r="G37" i="1"/>
  <c r="F37" i="1"/>
  <c r="E37" i="1"/>
  <c r="D37" i="1"/>
  <c r="J36" i="1"/>
  <c r="K36" i="1" s="1"/>
  <c r="N36" i="1" s="1"/>
  <c r="H36" i="1"/>
  <c r="G36" i="1"/>
  <c r="F36" i="1"/>
  <c r="E36" i="1"/>
  <c r="D36" i="1"/>
  <c r="J35" i="1"/>
  <c r="K35" i="1" s="1"/>
  <c r="N35" i="1" s="1"/>
  <c r="H35" i="1"/>
  <c r="G35" i="1"/>
  <c r="F35" i="1"/>
  <c r="E35" i="1"/>
  <c r="D35" i="1"/>
  <c r="J34" i="1"/>
  <c r="K34" i="1" s="1"/>
  <c r="N34" i="1" s="1"/>
  <c r="H34" i="1"/>
  <c r="G34" i="1"/>
  <c r="F34" i="1"/>
  <c r="E34" i="1"/>
  <c r="D34" i="1"/>
  <c r="J33" i="1"/>
  <c r="K33" i="1" s="1"/>
  <c r="N33" i="1" s="1"/>
  <c r="H33" i="1"/>
  <c r="G33" i="1"/>
  <c r="F33" i="1"/>
  <c r="E33" i="1"/>
  <c r="D33" i="1"/>
  <c r="J32" i="1"/>
  <c r="K32" i="1" s="1"/>
  <c r="N32" i="1" s="1"/>
  <c r="H32" i="1"/>
  <c r="G32" i="1"/>
  <c r="F32" i="1"/>
  <c r="E32" i="1"/>
  <c r="D32" i="1"/>
  <c r="J31" i="1"/>
  <c r="K31" i="1" s="1"/>
  <c r="N31" i="1" s="1"/>
  <c r="H31" i="1"/>
  <c r="G31" i="1"/>
  <c r="F31" i="1"/>
  <c r="E31" i="1"/>
  <c r="D31" i="1"/>
  <c r="J30" i="1"/>
  <c r="K30" i="1" s="1"/>
  <c r="N30" i="1" s="1"/>
  <c r="H30" i="1"/>
  <c r="G30" i="1"/>
  <c r="F30" i="1"/>
  <c r="E30" i="1"/>
  <c r="D30" i="1"/>
  <c r="J29" i="1"/>
  <c r="K29" i="1" s="1"/>
  <c r="N29" i="1" s="1"/>
  <c r="H29" i="1"/>
  <c r="G29" i="1"/>
  <c r="F29" i="1"/>
  <c r="E29" i="1"/>
  <c r="D29" i="1"/>
  <c r="J28" i="1"/>
  <c r="K28" i="1" s="1"/>
  <c r="N28" i="1" s="1"/>
  <c r="H28" i="1"/>
  <c r="G28" i="1"/>
  <c r="F28" i="1"/>
  <c r="E28" i="1"/>
  <c r="D28" i="1"/>
  <c r="J27" i="1"/>
  <c r="K27" i="1" s="1"/>
  <c r="N27" i="1" s="1"/>
  <c r="H27" i="1"/>
  <c r="G27" i="1"/>
  <c r="F27" i="1"/>
  <c r="E27" i="1"/>
  <c r="D27" i="1"/>
  <c r="J26" i="1"/>
  <c r="K26" i="1" s="1"/>
  <c r="N26" i="1" s="1"/>
  <c r="H26" i="1"/>
  <c r="G26" i="1"/>
  <c r="F26" i="1"/>
  <c r="E26" i="1"/>
  <c r="D26" i="1"/>
  <c r="J25" i="1"/>
  <c r="K25" i="1" s="1"/>
  <c r="N25" i="1" s="1"/>
  <c r="H25" i="1"/>
  <c r="G25" i="1"/>
  <c r="F25" i="1"/>
  <c r="E25" i="1"/>
  <c r="D25" i="1"/>
  <c r="J24" i="1"/>
  <c r="H24" i="1"/>
  <c r="G24" i="1"/>
  <c r="F24" i="1"/>
  <c r="E24" i="1"/>
  <c r="D24" i="1"/>
  <c r="K24" i="1" l="1"/>
  <c r="N24" i="1" l="1"/>
</calcChain>
</file>

<file path=xl/sharedStrings.xml><?xml version="1.0" encoding="utf-8"?>
<sst xmlns="http://schemas.openxmlformats.org/spreadsheetml/2006/main" count="453" uniqueCount="429">
  <si>
    <t>NC Department of Health and Human Services</t>
  </si>
  <si>
    <t>Division of Health Benefits</t>
  </si>
  <si>
    <t>* This posting constitutes official publication of the rates for each provider effective July 1, 2021 in lieu of individual facility rate letters *</t>
  </si>
  <si>
    <t>NC Medicaid Reimbursement Rates for Skilled Nursing Facilities</t>
  </si>
  <si>
    <t>Taxonomy: 314000000X</t>
  </si>
  <si>
    <t>Effective Dates: January 1, 2022 - March 31, 2022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</si>
  <si>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</si>
  <si>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</si>
  <si>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</si>
  <si>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January 1 rate calculated to be lower than the October 1 rate, the October rate remains effective January 1 *</t>
  </si>
  <si>
    <t>Uniform Covid Rate  January - March 2022</t>
  </si>
  <si>
    <t>NPI</t>
  </si>
  <si>
    <t>Facility Name</t>
  </si>
  <si>
    <t xml:space="preserve">10/1/2021  Final Rate
</t>
  </si>
  <si>
    <t>1/1/2022 CMI</t>
  </si>
  <si>
    <t>1/1/2022 Direct</t>
  </si>
  <si>
    <t>1/1/2022 Indirect</t>
  </si>
  <si>
    <t>1/1/2022
FRV</t>
  </si>
  <si>
    <t>1/1/2022 Assessment</t>
  </si>
  <si>
    <t>1/1/2022 Rate
w/5% &amp; 10% Increases</t>
  </si>
  <si>
    <t xml:space="preserve"> RATE
1/1/2022</t>
  </si>
  <si>
    <t>COVID
 Rate</t>
  </si>
  <si>
    <t>COVID-19 Final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</si>
  <si>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</si>
  <si>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</si>
  <si>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</si>
  <si>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</si>
  <si>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</si>
  <si>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</si>
  <si>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</si>
  <si>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</si>
  <si>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</si>
  <si>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</si>
  <si>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</si>
  <si>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</si>
  <si>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</si>
  <si>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</si>
  <si>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</si>
  <si>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</si>
  <si>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</si>
  <si>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</si>
  <si>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</si>
  <si>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</si>
  <si>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</si>
  <si>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</si>
  <si>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</si>
  <si>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</si>
  <si>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</si>
  <si>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</si>
  <si>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</si>
  <si>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</si>
  <si>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</si>
  <si>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</si>
  <si>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</si>
  <si>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</si>
  <si>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</si>
  <si>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</si>
  <si>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</si>
  <si>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</si>
  <si>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</si>
  <si>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</si>
  <si>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</si>
  <si>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</si>
  <si>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</si>
  <si>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</si>
  <si>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</si>
  <si>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</si>
  <si>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</si>
  <si>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</si>
  <si>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</si>
  <si>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</si>
  <si>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</si>
  <si>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</si>
  <si>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</si>
  <si>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</si>
  <si>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</si>
  <si>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</si>
  <si>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</si>
  <si>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</si>
  <si>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</si>
  <si>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</si>
  <si>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</si>
  <si>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</si>
  <si>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</si>
  <si>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</si>
  <si>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</si>
  <si>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</si>
  <si>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</si>
  <si>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</si>
  <si>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</si>
  <si>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</si>
  <si>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</si>
  <si>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</si>
  <si>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</si>
  <si>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</si>
  <si>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</si>
  <si>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</si>
  <si>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</si>
  <si>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</si>
  <si>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</si>
  <si>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</si>
  <si>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</si>
  <si>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</si>
  <si>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</si>
  <si>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</si>
  <si>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</si>
  <si>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</si>
  <si>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</si>
  <si>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</si>
  <si>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</si>
  <si>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</si>
  <si>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</si>
  <si>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</si>
  <si>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</si>
  <si>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</si>
  <si>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</si>
  <si>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</si>
  <si>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</si>
  <si>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</si>
  <si>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</si>
  <si>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</si>
  <si>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</si>
  <si>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</si>
  <si>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</si>
  <si>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</si>
  <si>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</si>
  <si>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</si>
  <si>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</si>
  <si>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</si>
  <si>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</si>
  <si>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</si>
  <si>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</si>
  <si>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</si>
  <si>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</si>
  <si>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</si>
  <si>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</si>
  <si>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The Carrolton of Fayetteville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</si>
  <si>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</si>
  <si>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</si>
  <si>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</si>
  <si>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</si>
  <si>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</si>
  <si>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</si>
  <si>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</si>
  <si>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</si>
  <si>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</si>
  <si>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</si>
  <si>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</si>
  <si>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</si>
  <si>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</si>
  <si>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</si>
  <si>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</si>
  <si>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</si>
  <si>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</si>
  <si>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</si>
  <si>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</si>
  <si>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</si>
  <si>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</si>
  <si>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</si>
  <si>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</si>
  <si>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</si>
  <si>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</si>
  <si>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</si>
  <si>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</si>
  <si>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</si>
  <si>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</si>
  <si>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</si>
  <si>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</si>
  <si>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</si>
  <si>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</si>
  <si>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</si>
  <si>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</si>
  <si>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</si>
  <si>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</si>
  <si>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</si>
  <si>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</si>
  <si>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</si>
  <si>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</si>
  <si>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</si>
  <si>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</si>
  <si>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</si>
  <si>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</si>
  <si>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</si>
  <si>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</si>
  <si>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</si>
  <si>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</si>
  <si>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</si>
  <si>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</si>
  <si>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</si>
  <si>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</si>
  <si>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</si>
  <si>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</si>
  <si>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</si>
  <si>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</si>
  <si>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</si>
  <si>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</si>
  <si>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</si>
  <si>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</si>
  <si>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</si>
  <si>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</si>
  <si>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</si>
  <si>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</si>
  <si>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</si>
  <si>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</si>
  <si>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</si>
  <si>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</si>
  <si>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</si>
  <si>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</si>
  <si>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</si>
  <si>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</si>
  <si>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</si>
  <si>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</si>
  <si>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</si>
  <si>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</si>
  <si>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</si>
  <si>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</si>
  <si>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</si>
  <si>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</si>
  <si>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</si>
  <si>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</si>
  <si>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</si>
  <si>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</si>
  <si>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</si>
  <si>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</si>
  <si>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</si>
  <si>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</si>
  <si>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</si>
  <si>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</si>
  <si>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</si>
  <si>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</si>
  <si>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</si>
  <si>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</si>
  <si>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</si>
  <si>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</si>
  <si>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</si>
  <si>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</si>
  <si>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</si>
  <si>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</si>
  <si>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</si>
  <si>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</si>
  <si>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</si>
  <si>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</si>
  <si>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</si>
  <si>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</si>
  <si>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</si>
  <si>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</si>
  <si>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</si>
  <si>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</si>
  <si>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</si>
  <si>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</si>
  <si>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</si>
  <si>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</si>
  <si>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</si>
  <si>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</si>
  <si>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</si>
  <si>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</si>
  <si>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</si>
  <si>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</si>
  <si>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</si>
  <si>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</si>
  <si>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</si>
  <si>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</si>
  <si>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</si>
  <si>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</si>
  <si>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</si>
  <si>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</si>
  <si>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</si>
  <si>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</si>
  <si>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</si>
  <si>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</si>
  <si>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</si>
  <si>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Nursing and Rehabilitation Center</t>
  </si>
  <si>
    <t>Prodigy Transitional Rehab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</si>
  <si>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</si>
  <si>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</si>
  <si>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</si>
  <si>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</si>
  <si>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</si>
  <si>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</si>
  <si>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</si>
  <si>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</si>
  <si>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</si>
  <si>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</si>
  <si>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</si>
  <si>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</si>
  <si>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</si>
  <si>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</si>
  <si>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</si>
  <si>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</si>
  <si>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</si>
  <si>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</si>
  <si>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</si>
  <si>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</si>
  <si>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</si>
  <si>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</si>
  <si>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</si>
  <si>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</si>
  <si>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</si>
  <si>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</si>
  <si>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</si>
  <si>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</si>
  <si>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</si>
  <si>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</si>
  <si>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</si>
  <si>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</si>
  <si>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</si>
  <si>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</si>
  <si>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</si>
  <si>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</si>
  <si>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</si>
  <si>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</si>
  <si>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</si>
  <si>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</si>
  <si>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</si>
  <si>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</si>
  <si>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</si>
  <si>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</si>
  <si>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</si>
  <si>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</si>
  <si>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</si>
  <si>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</si>
  <si>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</si>
  <si>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</si>
  <si>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</si>
  <si>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</si>
  <si>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</si>
  <si>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Carrolton of Dunn</t>
  </si>
  <si>
    <t>The Carrolton of Lumberton</t>
  </si>
  <si>
    <t>The Carrolton of Nash</t>
  </si>
  <si>
    <t>The Carrolton of Plymouth</t>
  </si>
  <si>
    <t>The Carrolton of Williamston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</si>
  <si>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</si>
  <si>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</si>
  <si>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</si>
  <si>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</si>
  <si>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</si>
  <si>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</si>
  <si>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</si>
  <si>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</si>
  <si>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</si>
  <si>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</si>
  <si>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</si>
  <si>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</si>
  <si>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</si>
  <si>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</si>
  <si>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</si>
  <si>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</si>
  <si>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</si>
  <si>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</si>
  <si>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</si>
  <si>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</si>
  <si>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</si>
  <si>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</si>
  <si>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</si>
  <si>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</si>
  <si>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</si>
  <si>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</si>
  <si>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</si>
  <si>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</si>
  <si>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</si>
  <si>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</si>
  <si>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</si>
  <si>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</si>
  <si>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</si>
  <si>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</si>
  <si>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</si>
  <si>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</si>
  <si>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</si>
  <si>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</si>
  <si>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</si>
  <si>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</si>
  <si>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</si>
  <si>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</si>
  <si>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</si>
  <si>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</si>
  <si>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</si>
  <si>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</si>
  <si>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</si>
  <si>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</si>
  <si>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</si>
  <si>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</si>
  <si>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</si>
  <si>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</si>
  <si>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</si>
  <si>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</si>
  <si>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</si>
  <si>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</si>
  <si>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</si>
  <si>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</si>
  <si>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</si>
  <si>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</si>
  <si>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</si>
  <si>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</si>
  <si>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</si>
  <si>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</si>
  <si>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</si>
  <si>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</si>
  <si>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</si>
  <si>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</si>
  <si>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</si>
  <si>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</si>
  <si>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</si>
  <si>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</si>
  <si>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</si>
  <si>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</si>
  <si>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</si>
  <si>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</si>
  <si>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</si>
  <si>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</si>
  <si>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</si>
  <si>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</si>
  <si>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</si>
  <si>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</si>
  <si>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</si>
  <si>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</si>
  <si>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</si>
  <si>
    <t>"SNF  Response Facility Outbreak Effective Dates" document delivered to your facility's NCTracks Message Center.</t>
  </si>
  <si>
    <t xml:space="preserve"> Rates for 
Active Outbreaks ONLY</t>
  </si>
  <si>
    <t>COVID-19+
Base Rate</t>
  </si>
  <si>
    <t>COVID-19+ Resident Rate</t>
  </si>
  <si>
    <t>Brian Center Health &amp; Rehab/Hickory East</t>
  </si>
  <si>
    <t>Brian Center Hlth &amp; Rehab/Hendersonville</t>
  </si>
  <si>
    <t>Premier Living And Rehab Center</t>
  </si>
  <si>
    <t>PruittHealth-Carolina Point</t>
  </si>
  <si>
    <t>The Laurels Of Chatham</t>
  </si>
  <si>
    <t>NC Medicaid Reimbursement Rates for IHS Skilled Nursing Facility</t>
  </si>
  <si>
    <t>* with COVID-19 Standard Uniform Rates *</t>
  </si>
  <si>
    <t xml:space="preserve">10/1/2021 
</t>
  </si>
  <si>
    <t>Cherokee Indian Hospital Authority (Tsali Care Center)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</si>
</sst>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indexed="8"/>
      <name val="MS Sans Serif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3" fillId="0" borderId="0"/>
    <xf numFmtId="0" fontId="2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2" applyFont="1"/>
    <xf numFmtId="0" fontId="4" fillId="2" borderId="0" xfId="2" applyFont="1" applyFill="1"/>
    <xf numFmtId="44" fontId="10" fillId="3" borderId="1" xfId="3" applyFont="1" applyFill="1" applyBorder="1" applyAlignment="1" applyProtection="1">
      <alignment wrapText="1"/>
      <protection locked="0"/>
    </xf>
    <xf numFmtId="44" fontId="10" fillId="3" borderId="0" xfId="3" applyFont="1" applyFill="1" applyBorder="1" applyAlignment="1" applyProtection="1">
      <alignment wrapText="1"/>
      <protection locked="0"/>
    </xf>
    <xf numFmtId="0" fontId="4" fillId="0" borderId="0" xfId="2" applyFont="1" applyAlignment="1">
      <alignment wrapText="1"/>
    </xf>
    <xf numFmtId="0" fontId="14" fillId="3" borderId="7" xfId="4" applyFont="1" applyFill="1" applyBorder="1" applyAlignment="1">
      <alignment horizontal="center" wrapText="1"/>
    </xf>
    <xf numFmtId="15" fontId="14" fillId="4" borderId="7" xfId="2" quotePrefix="1" applyNumberFormat="1" applyFont="1" applyFill="1" applyBorder="1" applyAlignment="1">
      <alignment horizontal="center" wrapText="1"/>
    </xf>
    <xf numFmtId="15" fontId="14" fillId="3" borderId="7" xfId="2" quotePrefix="1" applyNumberFormat="1" applyFont="1" applyFill="1" applyBorder="1" applyAlignment="1">
      <alignment horizontal="center" wrapText="1"/>
    </xf>
    <xf numFmtId="15" fontId="14" fillId="3" borderId="8" xfId="2" quotePrefix="1" applyNumberFormat="1" applyFont="1" applyFill="1" applyBorder="1" applyAlignment="1">
      <alignment horizontal="center" wrapText="1"/>
    </xf>
    <xf numFmtId="15" fontId="14" fillId="3" borderId="9" xfId="2" quotePrefix="1" applyNumberFormat="1" applyFont="1" applyFill="1" applyBorder="1" applyAlignment="1">
      <alignment horizontal="center" wrapText="1"/>
    </xf>
    <xf numFmtId="0" fontId="14" fillId="0" borderId="9" xfId="2" applyFont="1" applyBorder="1" applyAlignment="1">
      <alignment horizontal="center" wrapText="1"/>
    </xf>
    <xf numFmtId="0" fontId="4" fillId="0" borderId="9" xfId="5" applyFont="1" applyBorder="1" applyAlignment="1">
      <alignment wrapText="1"/>
    </xf>
    <xf numFmtId="0" fontId="4" fillId="0" borderId="9" xfId="5" applyFont="1" applyBorder="1"/>
    <xf numFmtId="164" fontId="4" fillId="0" borderId="9" xfId="2" applyNumberFormat="1" applyFont="1" applyBorder="1"/>
    <xf numFmtId="165" fontId="4" fillId="0" borderId="9" xfId="6" applyNumberFormat="1" applyFont="1" applyFill="1" applyBorder="1"/>
    <xf numFmtId="44" fontId="4" fillId="0" borderId="9" xfId="3" applyFont="1" applyFill="1" applyBorder="1"/>
    <xf numFmtId="43" fontId="4" fillId="0" borderId="5" xfId="2" applyNumberFormat="1" applyFont="1" applyBorder="1"/>
    <xf numFmtId="0" fontId="4" fillId="0" borderId="9" xfId="2" applyFont="1" applyBorder="1"/>
    <xf numFmtId="0" fontId="2" fillId="0" borderId="9" xfId="2" applyBorder="1"/>
    <xf numFmtId="0" fontId="15" fillId="0" borderId="10" xfId="5" applyFont="1" applyBorder="1" applyAlignment="1">
      <alignment wrapText="1"/>
    </xf>
    <xf numFmtId="0" fontId="4" fillId="0" borderId="7" xfId="2" applyFont="1" applyBorder="1"/>
    <xf numFmtId="164" fontId="4" fillId="0" borderId="0" xfId="2" applyNumberFormat="1" applyFont="1"/>
    <xf numFmtId="164" fontId="14" fillId="0" borderId="0" xfId="2" applyNumberFormat="1" applyFont="1"/>
    <xf numFmtId="44" fontId="4" fillId="0" borderId="0" xfId="1" applyFont="1"/>
    <xf numFmtId="44" fontId="10" fillId="3" borderId="0" xfId="1" applyFont="1" applyFill="1" applyBorder="1" applyAlignment="1" applyProtection="1">
      <alignment wrapText="1"/>
      <protection locked="0"/>
    </xf>
    <xf numFmtId="44" fontId="14" fillId="0" borderId="9" xfId="1" applyFont="1" applyBorder="1" applyAlignment="1">
      <alignment horizontal="center" wrapText="1"/>
    </xf>
    <xf numFmtId="44" fontId="4" fillId="0" borderId="9" xfId="1" applyFont="1" applyBorder="1"/>
    <xf numFmtId="44" fontId="4" fillId="0" borderId="9" xfId="1" applyFont="1" applyFill="1" applyBorder="1"/>
    <xf numFmtId="44" fontId="14" fillId="3" borderId="9" xfId="1" applyFont="1" applyFill="1" applyBorder="1" applyAlignment="1">
      <alignment horizontal="center" wrapText="1"/>
    </xf>
    <xf numFmtId="44" fontId="4" fillId="0" borderId="9" xfId="1" applyFont="1" applyBorder="1" applyAlignment="1">
      <alignment horizontal="center"/>
    </xf>
    <xf numFmtId="8" fontId="4" fillId="0" borderId="9" xfId="6" applyNumberFormat="1" applyFont="1" applyBorder="1"/>
    <xf numFmtId="43" fontId="4" fillId="0" borderId="9" xfId="6" applyFont="1" applyBorder="1"/>
    <xf numFmtId="0" fontId="4" fillId="0" borderId="0" xfId="2" applyFont="1" applyBorder="1"/>
    <xf numFmtId="0" fontId="4" fillId="0" borderId="0" xfId="2" applyFont="1" applyFill="1"/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4" fontId="4" fillId="0" borderId="0" xfId="3" applyFont="1" applyFill="1"/>
    <xf numFmtId="44" fontId="4" fillId="0" borderId="0" xfId="2" applyNumberFormat="1" applyFont="1" applyFill="1"/>
    <xf numFmtId="0" fontId="4" fillId="0" borderId="0" xfId="5" applyFont="1" applyBorder="1" applyAlignment="1">
      <alignment wrapText="1"/>
    </xf>
    <xf numFmtId="44" fontId="8" fillId="3" borderId="1" xfId="3" applyFont="1" applyFill="1" applyBorder="1" applyAlignment="1" applyProtection="1">
      <alignment horizontal="center" wrapText="1"/>
      <protection locked="0"/>
    </xf>
    <xf numFmtId="44" fontId="8" fillId="3" borderId="0" xfId="3" applyFont="1" applyFill="1" applyBorder="1" applyAlignment="1" applyProtection="1">
      <alignment horizontal="center" wrapText="1"/>
      <protection locked="0"/>
    </xf>
    <xf numFmtId="0" fontId="3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44" fontId="7" fillId="3" borderId="1" xfId="3" applyFont="1" applyFill="1" applyBorder="1" applyAlignment="1" applyProtection="1">
      <alignment horizontal="center" wrapText="1"/>
      <protection locked="0"/>
    </xf>
    <xf numFmtId="44" fontId="7" fillId="3" borderId="0" xfId="3" applyFont="1" applyFill="1" applyBorder="1" applyAlignment="1" applyProtection="1">
      <alignment horizontal="center" wrapText="1"/>
      <protection locked="0"/>
    </xf>
    <xf numFmtId="44" fontId="9" fillId="3" borderId="1" xfId="3" applyFont="1" applyFill="1" applyBorder="1" applyAlignment="1" applyProtection="1">
      <alignment horizontal="center" wrapText="1"/>
      <protection locked="0"/>
    </xf>
    <xf numFmtId="44" fontId="9" fillId="3" borderId="0" xfId="3" applyFont="1" applyFill="1" applyBorder="1" applyAlignment="1" applyProtection="1">
      <alignment horizontal="center" wrapText="1"/>
      <protection locked="0"/>
    </xf>
    <xf numFmtId="44" fontId="8" fillId="3" borderId="1" xfId="3" applyFont="1" applyFill="1" applyBorder="1" applyAlignment="1" applyProtection="1">
      <alignment horizontal="center" wrapText="1"/>
      <protection locked="0"/>
    </xf>
    <xf numFmtId="44" fontId="8" fillId="3" borderId="0" xfId="3" applyFont="1" applyFill="1" applyBorder="1" applyAlignment="1" applyProtection="1">
      <alignment horizontal="center" wrapText="1"/>
      <protection locked="0"/>
    </xf>
    <xf numFmtId="44" fontId="11" fillId="3" borderId="5" xfId="3" applyFont="1" applyFill="1" applyBorder="1" applyAlignment="1" applyProtection="1">
      <alignment horizontal="center" vertical="center" wrapText="1"/>
      <protection locked="0"/>
    </xf>
    <xf numFmtId="44" fontId="11" fillId="3" borderId="6" xfId="3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44" fontId="12" fillId="5" borderId="1" xfId="3" applyFont="1" applyFill="1" applyBorder="1" applyAlignment="1" applyProtection="1">
      <alignment horizontal="center"/>
      <protection locked="0"/>
    </xf>
    <xf numFmtId="44" fontId="12" fillId="5" borderId="0" xfId="3" applyFont="1" applyFill="1" applyBorder="1" applyAlignment="1" applyProtection="1">
      <alignment horizontal="center"/>
      <protection locked="0"/>
    </xf>
    <xf numFmtId="44" fontId="12" fillId="3" borderId="2" xfId="3" applyFont="1" applyFill="1" applyBorder="1" applyAlignment="1" applyProtection="1">
      <alignment horizontal="center" wrapText="1"/>
      <protection locked="0"/>
    </xf>
    <xf numFmtId="44" fontId="12" fillId="3" borderId="3" xfId="3" applyFont="1" applyFill="1" applyBorder="1" applyAlignment="1" applyProtection="1">
      <alignment horizontal="center" wrapText="1"/>
      <protection locked="0"/>
    </xf>
    <xf numFmtId="44" fontId="11" fillId="3" borderId="2" xfId="3" applyFont="1" applyFill="1" applyBorder="1" applyAlignment="1" applyProtection="1">
      <alignment horizontal="center" vertical="center"/>
      <protection locked="0"/>
    </xf>
    <xf numFmtId="44" fontId="11" fillId="3" borderId="3" xfId="3" applyFont="1" applyFill="1" applyBorder="1" applyAlignment="1" applyProtection="1">
      <alignment horizontal="center" vertical="center"/>
      <protection locked="0"/>
    </xf>
    <xf numFmtId="44" fontId="11" fillId="3" borderId="0" xfId="3" applyFont="1" applyFill="1" applyBorder="1" applyAlignment="1" applyProtection="1">
      <alignment horizontal="center" vertical="center"/>
      <protection locked="0"/>
    </xf>
    <xf numFmtId="44" fontId="11" fillId="3" borderId="1" xfId="3" applyFont="1" applyFill="1" applyBorder="1" applyAlignment="1" applyProtection="1">
      <alignment horizontal="center"/>
      <protection locked="0"/>
    </xf>
    <xf numFmtId="44" fontId="11" fillId="3" borderId="0" xfId="3" applyFont="1" applyFill="1" applyBorder="1" applyAlignment="1" applyProtection="1">
      <alignment horizontal="center"/>
      <protection locked="0"/>
    </xf>
    <xf numFmtId="44" fontId="11" fillId="3" borderId="1" xfId="3" applyFont="1" applyFill="1" applyBorder="1" applyAlignment="1" applyProtection="1">
      <alignment horizontal="center" vertical="center" wrapText="1"/>
      <protection locked="0"/>
    </xf>
    <xf numFmtId="44" fontId="11" fillId="3" borderId="4" xfId="3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</cellXfs>
  <cellStyles count="7">
    <cellStyle name="Comma 2" xfId="6" xr:uid="{ADF346FE-F64A-478B-8C3A-A5509363BF8D}"/>
    <cellStyle name="Currency" xfId="1" builtinId="4"/>
    <cellStyle name="Currency 2 2" xfId="3" xr:uid="{C183EA4A-6D6E-4E77-8D6A-AB973D2D4DDF}"/>
    <cellStyle name="Normal" xfId="0" builtinId="0"/>
    <cellStyle name="Normal 2" xfId="2" xr:uid="{456D033A-90E7-4DC3-98F3-70264E2A2D04}"/>
    <cellStyle name="Normal 3 2" xfId="4" xr:uid="{FF2678B5-87E6-47E7-9BBF-527F213A33F8}"/>
    <cellStyle name="Normal_Sheet1" xfId="5" xr:uid="{65A47622-3087-48BA-81C0-1208226F8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0</xdr:row>
      <xdr:rowOff>24765</xdr:rowOff>
    </xdr:from>
    <xdr:to>
      <xdr:col>3</xdr:col>
      <xdr:colOff>808301</xdr:colOff>
      <xdr:row>8</xdr:row>
      <xdr:rowOff>21037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E011EB-B4F0-4A18-AD8B-CD00CF07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24765"/>
          <a:ext cx="1322650" cy="1291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connect.sharepoint.com/WINDOWS/TEMP/Wage%20index%202004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connect.sharepoint.com/Financial%20Operations/LTC%20and%20Hospitals/Nursing/Nursing%20Home%20Rates%20&amp;%20Models/2022/Jan-Mar%202022/January%202022%20Rate%20Source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>
        <row r="5">
          <cell r="B5">
            <v>9901</v>
          </cell>
          <cell r="C5" t="str">
            <v xml:space="preserve">          Alabama</v>
          </cell>
          <cell r="E5">
            <v>0.81289999999999996</v>
          </cell>
          <cell r="F5">
            <v>102.900577</v>
          </cell>
          <cell r="G5">
            <v>600.58066600000006</v>
          </cell>
          <cell r="H5">
            <v>109.778948</v>
          </cell>
          <cell r="I5">
            <v>462.37136700000002</v>
          </cell>
        </row>
        <row r="6">
          <cell r="B6">
            <v>9902</v>
          </cell>
          <cell r="C6" t="str">
            <v xml:space="preserve">          Alaska</v>
          </cell>
          <cell r="E6">
            <v>1.3046</v>
          </cell>
          <cell r="F6">
            <v>142.79219799999998</v>
          </cell>
          <cell r="G6">
            <v>833.42028400000004</v>
          </cell>
          <cell r="H6">
            <v>142.29015200000001</v>
          </cell>
          <cell r="I6">
            <v>627.69565800000009</v>
          </cell>
        </row>
        <row r="7">
          <cell r="B7">
            <v>9903</v>
          </cell>
          <cell r="C7" t="str">
            <v xml:space="preserve">          Arizona</v>
          </cell>
          <cell r="E7">
            <v>0.90129999999999999</v>
          </cell>
          <cell r="F7">
            <v>110.072469</v>
          </cell>
          <cell r="G7">
            <v>642.44160199999999</v>
          </cell>
          <cell r="H7">
            <v>115.62395600000001</v>
          </cell>
          <cell r="I7">
            <v>492.09409900000003</v>
          </cell>
        </row>
        <row r="8">
          <cell r="B8">
            <v>9904</v>
          </cell>
          <cell r="C8" t="str">
            <v xml:space="preserve">          Arkansas</v>
          </cell>
          <cell r="E8">
            <v>0.8135</v>
          </cell>
          <cell r="F8">
            <v>102.94925499999999</v>
          </cell>
          <cell r="G8">
            <v>600.86479000000008</v>
          </cell>
          <cell r="H8">
            <v>109.81862000000001</v>
          </cell>
          <cell r="I8">
            <v>462.573105</v>
          </cell>
        </row>
        <row r="9">
          <cell r="B9">
            <v>9905</v>
          </cell>
          <cell r="C9" t="str">
            <v xml:space="preserve">          California</v>
          </cell>
          <cell r="E9">
            <v>1.0443</v>
          </cell>
          <cell r="F9">
            <v>121.674059</v>
          </cell>
          <cell r="G9">
            <v>710.15782200000001</v>
          </cell>
          <cell r="H9">
            <v>125.07911600000001</v>
          </cell>
          <cell r="I9">
            <v>540.1749890000001</v>
          </cell>
        </row>
        <row r="10">
          <cell r="B10">
            <v>9906</v>
          </cell>
          <cell r="C10" t="str">
            <v xml:space="preserve">          Colorado</v>
          </cell>
          <cell r="E10">
            <v>0.95669999999999999</v>
          </cell>
          <cell r="F10">
            <v>114.567071</v>
          </cell>
          <cell r="G10">
            <v>668.67571799999996</v>
          </cell>
          <cell r="H10">
            <v>119.287004</v>
          </cell>
          <cell r="I10">
            <v>510.72124100000002</v>
          </cell>
        </row>
        <row r="11">
          <cell r="B11">
            <v>9907</v>
          </cell>
          <cell r="C11" t="str">
            <v xml:space="preserve">          Connecticut </v>
          </cell>
          <cell r="E11">
            <v>1.3152999999999999</v>
          </cell>
          <cell r="F11">
            <v>143.66028899999998</v>
          </cell>
          <cell r="G11">
            <v>838.48716200000001</v>
          </cell>
          <cell r="H11">
            <v>142.997636</v>
          </cell>
          <cell r="I11">
            <v>631.293319</v>
          </cell>
        </row>
        <row r="12">
          <cell r="B12">
            <v>9908</v>
          </cell>
          <cell r="C12" t="str">
            <v xml:space="preserve">          Delaware</v>
          </cell>
          <cell r="E12">
            <v>0.96870000000000001</v>
          </cell>
          <cell r="F12">
            <v>115.540631</v>
          </cell>
          <cell r="G12">
            <v>674.35819800000002</v>
          </cell>
          <cell r="H12">
            <v>120.080444</v>
          </cell>
          <cell r="I12">
            <v>514.75600099999997</v>
          </cell>
        </row>
        <row r="13">
          <cell r="B13">
            <v>9910</v>
          </cell>
          <cell r="C13" t="str">
            <v xml:space="preserve">          Florida</v>
          </cell>
          <cell r="E13">
            <v>0.93540000000000001</v>
          </cell>
          <cell r="F13">
            <v>112.83900199999999</v>
          </cell>
          <cell r="G13">
            <v>658.58931600000005</v>
          </cell>
          <cell r="H13">
            <v>117.878648</v>
          </cell>
          <cell r="I13">
            <v>503.55954200000002</v>
          </cell>
        </row>
        <row r="14">
          <cell r="B14">
            <v>9911</v>
          </cell>
          <cell r="C14" t="str">
            <v xml:space="preserve">          Georgia</v>
          </cell>
          <cell r="E14">
            <v>0.87339999999999995</v>
          </cell>
          <cell r="F14">
            <v>107.808942</v>
          </cell>
          <cell r="G14">
            <v>629.22983599999998</v>
          </cell>
          <cell r="H14">
            <v>113.77920800000001</v>
          </cell>
          <cell r="I14">
            <v>482.71328199999999</v>
          </cell>
        </row>
        <row r="15">
          <cell r="B15">
            <v>9912</v>
          </cell>
          <cell r="C15" t="str">
            <v xml:space="preserve">          Hawaii</v>
          </cell>
          <cell r="E15">
            <v>1.0883</v>
          </cell>
          <cell r="F15">
            <v>125.243779</v>
          </cell>
          <cell r="G15">
            <v>730.99358200000006</v>
          </cell>
          <cell r="H15">
            <v>127.98839600000001</v>
          </cell>
          <cell r="I15">
            <v>554.96910900000012</v>
          </cell>
        </row>
        <row r="16">
          <cell r="B16">
            <v>9913</v>
          </cell>
          <cell r="C16" t="str">
            <v xml:space="preserve">          Idaho</v>
          </cell>
          <cell r="E16">
            <v>0.92830000000000001</v>
          </cell>
          <cell r="F16">
            <v>112.262979</v>
          </cell>
          <cell r="G16">
            <v>655.22718200000008</v>
          </cell>
          <cell r="H16">
            <v>117.40919600000001</v>
          </cell>
          <cell r="I16">
            <v>501.17230900000004</v>
          </cell>
        </row>
        <row r="17">
          <cell r="B17">
            <v>9914</v>
          </cell>
          <cell r="C17" t="str">
            <v xml:space="preserve">          Illinois</v>
          </cell>
          <cell r="E17">
            <v>0.87060000000000004</v>
          </cell>
          <cell r="F17">
            <v>107.581778</v>
          </cell>
          <cell r="G17">
            <v>627.90392399999996</v>
          </cell>
          <cell r="H17">
            <v>113.59407200000001</v>
          </cell>
          <cell r="I17">
            <v>481.77183800000006</v>
          </cell>
        </row>
        <row r="18">
          <cell r="B18">
            <v>9915</v>
          </cell>
          <cell r="C18" t="str">
            <v xml:space="preserve">          Indiana</v>
          </cell>
          <cell r="E18">
            <v>0.92910000000000004</v>
          </cell>
          <cell r="F18">
            <v>112.327883</v>
          </cell>
          <cell r="G18">
            <v>655.60601399999996</v>
          </cell>
          <cell r="H18">
            <v>117.46209200000001</v>
          </cell>
          <cell r="I18">
            <v>501.44129300000003</v>
          </cell>
        </row>
        <row r="19">
          <cell r="B19">
            <v>9916</v>
          </cell>
          <cell r="C19" t="str">
            <v xml:space="preserve">          Iowa</v>
          </cell>
          <cell r="E19">
            <v>0.88239999999999996</v>
          </cell>
          <cell r="F19">
            <v>108.53911199999999</v>
          </cell>
          <cell r="G19">
            <v>633.49169600000005</v>
          </cell>
          <cell r="H19">
            <v>114.37428800000001</v>
          </cell>
          <cell r="I19">
            <v>485.739352</v>
          </cell>
        </row>
        <row r="20">
          <cell r="B20">
            <v>9917</v>
          </cell>
          <cell r="C20" t="str">
            <v xml:space="preserve">          Kansas</v>
          </cell>
          <cell r="E20">
            <v>0.84079999999999999</v>
          </cell>
          <cell r="F20">
            <v>105.16410399999999</v>
          </cell>
          <cell r="G20">
            <v>613.79243199999996</v>
          </cell>
          <cell r="H20">
            <v>111.623696</v>
          </cell>
          <cell r="I20">
            <v>471.752184</v>
          </cell>
        </row>
        <row r="21">
          <cell r="B21">
            <v>9918</v>
          </cell>
          <cell r="C21" t="str">
            <v xml:space="preserve">          Kentucky</v>
          </cell>
          <cell r="E21">
            <v>0.85740000000000005</v>
          </cell>
          <cell r="F21">
            <v>106.510862</v>
          </cell>
          <cell r="G21">
            <v>621.65319599999998</v>
          </cell>
          <cell r="H21">
            <v>112.72128800000002</v>
          </cell>
          <cell r="I21">
            <v>477.33360200000004</v>
          </cell>
        </row>
        <row r="22">
          <cell r="B22">
            <v>9919</v>
          </cell>
          <cell r="C22" t="str">
            <v xml:space="preserve">          Louisiana</v>
          </cell>
          <cell r="E22">
            <v>0.80300000000000005</v>
          </cell>
          <cell r="F22">
            <v>102.09739</v>
          </cell>
          <cell r="G22">
            <v>595.89262000000008</v>
          </cell>
          <cell r="H22">
            <v>109.12436000000001</v>
          </cell>
          <cell r="I22">
            <v>459.04269000000005</v>
          </cell>
        </row>
        <row r="23">
          <cell r="B23">
            <v>9920</v>
          </cell>
          <cell r="C23" t="str">
            <v xml:space="preserve">          Maine</v>
          </cell>
          <cell r="E23">
            <v>0.94169999999999998</v>
          </cell>
          <cell r="F23">
            <v>113.350121</v>
          </cell>
          <cell r="G23">
            <v>661.57261799999992</v>
          </cell>
          <cell r="H23">
            <v>118.29520400000001</v>
          </cell>
          <cell r="I23">
            <v>505.67779100000001</v>
          </cell>
        </row>
        <row r="24">
          <cell r="B24">
            <v>9921</v>
          </cell>
          <cell r="C24" t="str">
            <v xml:space="preserve">          Maryland</v>
          </cell>
          <cell r="E24">
            <v>0.94940000000000002</v>
          </cell>
          <cell r="F24">
            <v>113.974822</v>
          </cell>
          <cell r="G24">
            <v>665.21887600000002</v>
          </cell>
          <cell r="H24">
            <v>118.804328</v>
          </cell>
          <cell r="I24">
            <v>508.26676200000003</v>
          </cell>
        </row>
        <row r="25">
          <cell r="B25">
            <v>9922</v>
          </cell>
          <cell r="C25" t="str">
            <v xml:space="preserve">          Massachusetts</v>
          </cell>
          <cell r="E25">
            <v>1.1979</v>
          </cell>
          <cell r="F25">
            <v>134.135627</v>
          </cell>
          <cell r="G25">
            <v>782.89356599999996</v>
          </cell>
          <cell r="H25">
            <v>135.23514800000001</v>
          </cell>
          <cell r="I25">
            <v>591.81991700000003</v>
          </cell>
        </row>
        <row r="26">
          <cell r="B26">
            <v>9923</v>
          </cell>
          <cell r="C26" t="str">
            <v xml:space="preserve">          Michigan</v>
          </cell>
          <cell r="E26">
            <v>0.95509999999999995</v>
          </cell>
          <cell r="F26">
            <v>114.43726299999999</v>
          </cell>
          <cell r="G26">
            <v>667.91805399999998</v>
          </cell>
          <cell r="H26">
            <v>119.181212</v>
          </cell>
          <cell r="I26">
            <v>510.18327299999999</v>
          </cell>
        </row>
        <row r="27">
          <cell r="B27">
            <v>9924</v>
          </cell>
          <cell r="C27" t="str">
            <v xml:space="preserve">          Minnesota</v>
          </cell>
          <cell r="E27">
            <v>0.97109999999999996</v>
          </cell>
          <cell r="F27">
            <v>115.735343</v>
          </cell>
          <cell r="G27">
            <v>675.49469399999998</v>
          </cell>
          <cell r="H27">
            <v>120.239132</v>
          </cell>
          <cell r="I27">
            <v>515.56295299999999</v>
          </cell>
        </row>
        <row r="28">
          <cell r="B28">
            <v>9925</v>
          </cell>
          <cell r="C28" t="str">
            <v xml:space="preserve">          Mississippi</v>
          </cell>
          <cell r="E28">
            <v>0.81499999999999995</v>
          </cell>
          <cell r="F28">
            <v>103.07095</v>
          </cell>
          <cell r="G28">
            <v>601.57510000000002</v>
          </cell>
          <cell r="H28">
            <v>109.9178</v>
          </cell>
          <cell r="I28">
            <v>463.07745</v>
          </cell>
        </row>
        <row r="29">
          <cell r="B29">
            <v>9926</v>
          </cell>
          <cell r="C29" t="str">
            <v xml:space="preserve">          Missouri</v>
          </cell>
          <cell r="E29">
            <v>0.85119999999999996</v>
          </cell>
          <cell r="F29">
            <v>106.00785599999999</v>
          </cell>
          <cell r="G29">
            <v>618.71724799999993</v>
          </cell>
          <cell r="H29">
            <v>112.31134400000001</v>
          </cell>
          <cell r="I29">
            <v>475.24897600000003</v>
          </cell>
        </row>
        <row r="30">
          <cell r="B30">
            <v>9927</v>
          </cell>
          <cell r="C30" t="str">
            <v xml:space="preserve">          Montana</v>
          </cell>
          <cell r="E30">
            <v>0.9</v>
          </cell>
          <cell r="F30">
            <v>109.967</v>
          </cell>
          <cell r="G30">
            <v>641.82600000000002</v>
          </cell>
          <cell r="H30">
            <v>115.53800000000001</v>
          </cell>
          <cell r="I30">
            <v>491.65700000000004</v>
          </cell>
        </row>
        <row r="31">
          <cell r="B31">
            <v>9928</v>
          </cell>
          <cell r="C31" t="str">
            <v xml:space="preserve">          Nebraska</v>
          </cell>
          <cell r="E31">
            <v>0.87060000000000004</v>
          </cell>
          <cell r="F31">
            <v>107.581778</v>
          </cell>
          <cell r="G31">
            <v>627.90392399999996</v>
          </cell>
          <cell r="H31">
            <v>113.59407200000001</v>
          </cell>
          <cell r="I31">
            <v>481.77183800000006</v>
          </cell>
        </row>
        <row r="32">
          <cell r="B32">
            <v>9929</v>
          </cell>
          <cell r="C32" t="str">
            <v xml:space="preserve">          Nevada</v>
          </cell>
          <cell r="E32">
            <v>1.0164</v>
          </cell>
          <cell r="F32">
            <v>119.41053199999999</v>
          </cell>
          <cell r="G32">
            <v>696.946056</v>
          </cell>
          <cell r="H32">
            <v>123.234368</v>
          </cell>
          <cell r="I32">
            <v>530.794172</v>
          </cell>
        </row>
        <row r="33">
          <cell r="B33">
            <v>9930</v>
          </cell>
          <cell r="C33" t="str">
            <v xml:space="preserve">          New Hampshire</v>
          </cell>
          <cell r="E33">
            <v>1.0396000000000001</v>
          </cell>
          <cell r="F33">
            <v>121.292748</v>
          </cell>
          <cell r="G33">
            <v>707.93218400000001</v>
          </cell>
          <cell r="H33">
            <v>124.76835200000001</v>
          </cell>
          <cell r="I33">
            <v>538.59470800000008</v>
          </cell>
        </row>
        <row r="34">
          <cell r="B34">
            <v>9931</v>
          </cell>
          <cell r="C34" t="str">
            <v xml:space="preserve">          New Jersey</v>
          </cell>
          <cell r="F34">
            <v>36.950000000000003</v>
          </cell>
          <cell r="G34">
            <v>215.64</v>
          </cell>
          <cell r="H34">
            <v>56.03</v>
          </cell>
          <cell r="I34">
            <v>189.05</v>
          </cell>
        </row>
        <row r="35">
          <cell r="B35">
            <v>9932</v>
          </cell>
          <cell r="C35" t="str">
            <v xml:space="preserve">          New Mexico</v>
          </cell>
          <cell r="E35">
            <v>0.9415</v>
          </cell>
          <cell r="F35">
            <v>113.333895</v>
          </cell>
          <cell r="G35">
            <v>661.47791000000007</v>
          </cell>
          <cell r="H35">
            <v>118.28198</v>
          </cell>
          <cell r="I35">
            <v>505.610545</v>
          </cell>
        </row>
        <row r="36">
          <cell r="B36">
            <v>9933</v>
          </cell>
          <cell r="C36" t="str">
            <v xml:space="preserve">          New York</v>
          </cell>
          <cell r="E36">
            <v>0.90649999999999997</v>
          </cell>
          <cell r="F36">
            <v>110.494345</v>
          </cell>
          <cell r="G36">
            <v>644.90400999999997</v>
          </cell>
          <cell r="H36">
            <v>115.96778</v>
          </cell>
          <cell r="I36">
            <v>493.84249500000004</v>
          </cell>
        </row>
        <row r="37">
          <cell r="B37">
            <v>9934</v>
          </cell>
          <cell r="C37" t="str">
            <v xml:space="preserve">          North Carolina</v>
          </cell>
          <cell r="E37">
            <v>0.91969999999999996</v>
          </cell>
          <cell r="F37">
            <v>111.56526099999999</v>
          </cell>
          <cell r="G37">
            <v>651.15473799999995</v>
          </cell>
          <cell r="H37">
            <v>116.840564</v>
          </cell>
          <cell r="I37">
            <v>498.280731</v>
          </cell>
        </row>
        <row r="38">
          <cell r="B38">
            <v>9935</v>
          </cell>
          <cell r="C38" t="str">
            <v xml:space="preserve">          North Dakota</v>
          </cell>
          <cell r="E38">
            <v>0.82650000000000001</v>
          </cell>
          <cell r="F38">
            <v>104.003945</v>
          </cell>
          <cell r="G38">
            <v>607.02080999999998</v>
          </cell>
          <cell r="H38">
            <v>110.67818</v>
          </cell>
          <cell r="I38">
            <v>466.944095</v>
          </cell>
        </row>
        <row r="39">
          <cell r="B39">
            <v>9936</v>
          </cell>
          <cell r="C39" t="str">
            <v xml:space="preserve">          Ohio</v>
          </cell>
          <cell r="E39">
            <v>0.91400000000000003</v>
          </cell>
          <cell r="F39">
            <v>111.10282000000001</v>
          </cell>
          <cell r="G39">
            <v>648.4555600000001</v>
          </cell>
          <cell r="H39">
            <v>116.46368000000001</v>
          </cell>
          <cell r="I39">
            <v>496.36422000000005</v>
          </cell>
        </row>
        <row r="40">
          <cell r="B40">
            <v>9937</v>
          </cell>
          <cell r="C40" t="str">
            <v xml:space="preserve">          Oklahoma</v>
          </cell>
          <cell r="E40">
            <v>0.80549999999999999</v>
          </cell>
          <cell r="F40">
            <v>102.30021499999999</v>
          </cell>
          <cell r="G40">
            <v>597.07646999999997</v>
          </cell>
          <cell r="H40">
            <v>109.28966</v>
          </cell>
          <cell r="I40">
            <v>459.88326500000005</v>
          </cell>
        </row>
        <row r="41">
          <cell r="B41">
            <v>9938</v>
          </cell>
          <cell r="C41" t="str">
            <v xml:space="preserve">          Oregon</v>
          </cell>
          <cell r="E41">
            <v>1.0933999999999999</v>
          </cell>
          <cell r="F41">
            <v>125.65754199999999</v>
          </cell>
          <cell r="G41">
            <v>733.408636</v>
          </cell>
          <cell r="H41">
            <v>128.32560799999999</v>
          </cell>
          <cell r="I41">
            <v>556.68388200000004</v>
          </cell>
        </row>
        <row r="42">
          <cell r="B42">
            <v>9939</v>
          </cell>
          <cell r="C42" t="str">
            <v xml:space="preserve">          Pennsylvania</v>
          </cell>
          <cell r="E42">
            <v>0.89800000000000002</v>
          </cell>
          <cell r="F42">
            <v>109.80474</v>
          </cell>
          <cell r="G42">
            <v>640.87891999999999</v>
          </cell>
          <cell r="H42">
            <v>115.40576000000001</v>
          </cell>
          <cell r="I42">
            <v>490.98454000000004</v>
          </cell>
        </row>
        <row r="43">
          <cell r="B43">
            <v>9940</v>
          </cell>
          <cell r="C43" t="str">
            <v xml:space="preserve">          Puerto Rico</v>
          </cell>
          <cell r="E43">
            <v>0.50090000000000001</v>
          </cell>
          <cell r="F43">
            <v>77.588017000000008</v>
          </cell>
          <cell r="G43">
            <v>452.836186</v>
          </cell>
          <cell r="H43">
            <v>89.149507999999997</v>
          </cell>
          <cell r="I43">
            <v>357.46760700000004</v>
          </cell>
        </row>
        <row r="44">
          <cell r="B44">
            <v>9941</v>
          </cell>
          <cell r="C44" t="str">
            <v xml:space="preserve">          Rhode Island</v>
          </cell>
          <cell r="F44">
            <v>36.950000000000003</v>
          </cell>
          <cell r="G44">
            <v>215.64</v>
          </cell>
          <cell r="H44">
            <v>56.03</v>
          </cell>
          <cell r="I44">
            <v>189.05</v>
          </cell>
        </row>
        <row r="45">
          <cell r="B45">
            <v>9942</v>
          </cell>
          <cell r="C45" t="str">
            <v xml:space="preserve">          South Carolina</v>
          </cell>
          <cell r="E45">
            <v>0.91339999999999999</v>
          </cell>
          <cell r="F45">
            <v>111.054142</v>
          </cell>
          <cell r="G45">
            <v>648.17143600000009</v>
          </cell>
          <cell r="H45">
            <v>116.42400800000001</v>
          </cell>
          <cell r="I45">
            <v>496.16248200000001</v>
          </cell>
        </row>
        <row r="46">
          <cell r="B46">
            <v>9943</v>
          </cell>
          <cell r="C46" t="str">
            <v xml:space="preserve">          South Dakota</v>
          </cell>
          <cell r="E46">
            <v>0.82940000000000003</v>
          </cell>
          <cell r="F46">
            <v>104.239222</v>
          </cell>
          <cell r="G46">
            <v>608.39407600000004</v>
          </cell>
          <cell r="H46">
            <v>110.86992800000002</v>
          </cell>
          <cell r="I46">
            <v>467.91916200000003</v>
          </cell>
        </row>
        <row r="47">
          <cell r="B47">
            <v>9944</v>
          </cell>
          <cell r="C47" t="str">
            <v xml:space="preserve">          Tennessee</v>
          </cell>
          <cell r="E47">
            <v>0.83589999999999998</v>
          </cell>
          <cell r="F47">
            <v>104.76656699999999</v>
          </cell>
          <cell r="G47">
            <v>611.47208599999999</v>
          </cell>
          <cell r="H47">
            <v>111.29970800000001</v>
          </cell>
          <cell r="I47">
            <v>470.10465700000003</v>
          </cell>
        </row>
        <row r="48">
          <cell r="B48">
            <v>9945</v>
          </cell>
          <cell r="C48" t="str">
            <v xml:space="preserve">          Texas</v>
          </cell>
          <cell r="E48">
            <v>0.83</v>
          </cell>
          <cell r="F48">
            <v>104.28789999999999</v>
          </cell>
          <cell r="G48">
            <v>608.67820000000006</v>
          </cell>
          <cell r="H48">
            <v>110.90960000000001</v>
          </cell>
          <cell r="I48">
            <v>468.12090000000001</v>
          </cell>
        </row>
        <row r="49">
          <cell r="B49">
            <v>9946</v>
          </cell>
          <cell r="C49" t="str">
            <v xml:space="preserve">          Utah</v>
          </cell>
          <cell r="E49">
            <v>0.98819999999999997</v>
          </cell>
          <cell r="F49">
            <v>117.122666</v>
          </cell>
          <cell r="G49">
            <v>683.59222799999998</v>
          </cell>
          <cell r="H49">
            <v>121.36978400000001</v>
          </cell>
          <cell r="I49">
            <v>521.31248600000004</v>
          </cell>
        </row>
        <row r="50">
          <cell r="B50">
            <v>9947</v>
          </cell>
          <cell r="C50" t="str">
            <v xml:space="preserve">          Vermont</v>
          </cell>
          <cell r="E50">
            <v>0.99170000000000003</v>
          </cell>
          <cell r="F50">
            <v>117.406621</v>
          </cell>
          <cell r="G50">
            <v>685.24961800000005</v>
          </cell>
          <cell r="H50">
            <v>121.60120400000001</v>
          </cell>
          <cell r="I50">
            <v>522.48929100000009</v>
          </cell>
        </row>
        <row r="51">
          <cell r="B51">
            <v>9948</v>
          </cell>
          <cell r="C51" t="str">
            <v xml:space="preserve">          Virgin Islands</v>
          </cell>
          <cell r="E51">
            <v>1.02</v>
          </cell>
          <cell r="F51">
            <v>119.7026</v>
          </cell>
          <cell r="G51">
            <v>698.6508</v>
          </cell>
          <cell r="H51">
            <v>123.47240000000001</v>
          </cell>
          <cell r="I51">
            <v>532.00459999999998</v>
          </cell>
        </row>
        <row r="52">
          <cell r="B52">
            <v>9949</v>
          </cell>
          <cell r="C52" t="str">
            <v xml:space="preserve">          Virginia</v>
          </cell>
          <cell r="E52">
            <v>0.90249999999999997</v>
          </cell>
          <cell r="F52">
            <v>110.169825</v>
          </cell>
          <cell r="G52">
            <v>643.00984999999991</v>
          </cell>
          <cell r="H52">
            <v>115.70330000000001</v>
          </cell>
          <cell r="I52">
            <v>492.49757500000004</v>
          </cell>
        </row>
        <row r="53">
          <cell r="B53">
            <v>9950</v>
          </cell>
          <cell r="C53" t="str">
            <v xml:space="preserve">          Washington</v>
          </cell>
          <cell r="E53">
            <v>1.0802</v>
          </cell>
          <cell r="F53">
            <v>124.586626</v>
          </cell>
          <cell r="G53">
            <v>727.15790800000002</v>
          </cell>
          <cell r="H53">
            <v>127.45282400000001</v>
          </cell>
          <cell r="I53">
            <v>552.24564600000008</v>
          </cell>
        </row>
        <row r="54">
          <cell r="B54">
            <v>9951</v>
          </cell>
          <cell r="C54" t="str">
            <v xml:space="preserve">          West Virginia</v>
          </cell>
          <cell r="E54">
            <v>0.84630000000000005</v>
          </cell>
          <cell r="F54">
            <v>105.610319</v>
          </cell>
          <cell r="G54">
            <v>616.39690199999995</v>
          </cell>
          <cell r="H54">
            <v>111.98735600000001</v>
          </cell>
          <cell r="I54">
            <v>473.60144900000006</v>
          </cell>
        </row>
        <row r="55">
          <cell r="B55">
            <v>9952</v>
          </cell>
          <cell r="C55" t="str">
            <v xml:space="preserve">          Wisconsin</v>
          </cell>
          <cell r="E55">
            <v>0.97230000000000005</v>
          </cell>
          <cell r="F55">
            <v>115.83269900000001</v>
          </cell>
          <cell r="G55">
            <v>676.06294200000002</v>
          </cell>
          <cell r="H55">
            <v>120.318476</v>
          </cell>
          <cell r="I55">
            <v>515.96642900000006</v>
          </cell>
        </row>
        <row r="56">
          <cell r="B56">
            <v>9953</v>
          </cell>
          <cell r="C56" t="str">
            <v xml:space="preserve">          Wyoming</v>
          </cell>
          <cell r="E56">
            <v>0.95589999999999997</v>
          </cell>
          <cell r="F56">
            <v>114.502167</v>
          </cell>
          <cell r="G56">
            <v>668.29688599999997</v>
          </cell>
          <cell r="H56">
            <v>119.23410800000001</v>
          </cell>
          <cell r="I56">
            <v>510.45225700000003</v>
          </cell>
        </row>
        <row r="57">
          <cell r="B57">
            <v>9965</v>
          </cell>
          <cell r="C57" t="str">
            <v xml:space="preserve">          Guam</v>
          </cell>
          <cell r="E57">
            <v>0.83250000000000002</v>
          </cell>
          <cell r="F57">
            <v>104.490725</v>
          </cell>
          <cell r="G57">
            <v>609.86204999999995</v>
          </cell>
          <cell r="H57">
            <v>111.07490000000001</v>
          </cell>
          <cell r="I57">
            <v>468.96147500000001</v>
          </cell>
        </row>
        <row r="58">
          <cell r="B58">
            <v>40</v>
          </cell>
          <cell r="C58" t="str">
            <v>Abilene-Taylor,TX</v>
          </cell>
          <cell r="E58">
            <v>0.82689999999999997</v>
          </cell>
          <cell r="F58">
            <v>104.03639699999999</v>
          </cell>
          <cell r="G58">
            <v>607.21022599999992</v>
          </cell>
          <cell r="H58">
            <v>110.704628</v>
          </cell>
          <cell r="I58">
            <v>467.07858700000003</v>
          </cell>
        </row>
        <row r="59">
          <cell r="B59">
            <v>60</v>
          </cell>
          <cell r="C59" t="str">
            <v>Aguidilla, PR</v>
          </cell>
          <cell r="E59">
            <v>0.52749999999999997</v>
          </cell>
          <cell r="F59">
            <v>79.74607499999999</v>
          </cell>
          <cell r="G59">
            <v>465.43234999999999</v>
          </cell>
          <cell r="H59">
            <v>90.908299999999997</v>
          </cell>
          <cell r="I59">
            <v>366.41132500000003</v>
          </cell>
        </row>
        <row r="60">
          <cell r="B60">
            <v>60</v>
          </cell>
          <cell r="C60" t="str">
            <v>Aguada, PR</v>
          </cell>
          <cell r="E60">
            <v>0.52749999999999997</v>
          </cell>
          <cell r="F60">
            <v>79.74607499999999</v>
          </cell>
          <cell r="G60">
            <v>465.43234999999999</v>
          </cell>
          <cell r="H60">
            <v>90.908299999999997</v>
          </cell>
          <cell r="I60">
            <v>366.41132500000003</v>
          </cell>
        </row>
        <row r="61">
          <cell r="B61">
            <v>60</v>
          </cell>
          <cell r="C61" t="str">
            <v>Aguadilla, PR</v>
          </cell>
          <cell r="E61">
            <v>0.52749999999999997</v>
          </cell>
          <cell r="F61">
            <v>79.74607499999999</v>
          </cell>
          <cell r="G61">
            <v>465.43234999999999</v>
          </cell>
          <cell r="H61">
            <v>90.908299999999997</v>
          </cell>
          <cell r="I61">
            <v>366.41132500000003</v>
          </cell>
        </row>
        <row r="62">
          <cell r="B62">
            <v>60</v>
          </cell>
          <cell r="C62" t="str">
            <v>Moca, PR</v>
          </cell>
          <cell r="E62">
            <v>0.52749999999999997</v>
          </cell>
          <cell r="F62">
            <v>79.74607499999999</v>
          </cell>
          <cell r="G62">
            <v>465.43234999999999</v>
          </cell>
          <cell r="H62">
            <v>90.908299999999997</v>
          </cell>
          <cell r="I62">
            <v>366.41132500000003</v>
          </cell>
        </row>
        <row r="63">
          <cell r="B63">
            <v>80</v>
          </cell>
          <cell r="C63" t="str">
            <v>Akron, OH</v>
          </cell>
          <cell r="E63">
            <v>1.0187999999999999</v>
          </cell>
          <cell r="F63">
            <v>119.605244</v>
          </cell>
          <cell r="G63">
            <v>698.08255199999996</v>
          </cell>
          <cell r="H63">
            <v>123.393056</v>
          </cell>
          <cell r="I63">
            <v>531.60112400000003</v>
          </cell>
        </row>
        <row r="64">
          <cell r="B64">
            <v>80</v>
          </cell>
          <cell r="C64" t="str">
            <v>Portage, OH</v>
          </cell>
          <cell r="E64">
            <v>1.0187999999999999</v>
          </cell>
          <cell r="F64">
            <v>119.605244</v>
          </cell>
          <cell r="G64">
            <v>698.08255199999996</v>
          </cell>
          <cell r="H64">
            <v>123.393056</v>
          </cell>
          <cell r="I64">
            <v>531.60112400000003</v>
          </cell>
        </row>
        <row r="65">
          <cell r="B65">
            <v>80</v>
          </cell>
          <cell r="C65" t="str">
            <v>Summit, OH</v>
          </cell>
          <cell r="E65">
            <v>1.0187999999999999</v>
          </cell>
          <cell r="F65">
            <v>119.605244</v>
          </cell>
          <cell r="G65">
            <v>698.08255199999996</v>
          </cell>
          <cell r="H65">
            <v>123.393056</v>
          </cell>
          <cell r="I65">
            <v>531.60112400000003</v>
          </cell>
        </row>
        <row r="66">
          <cell r="B66">
            <v>120</v>
          </cell>
          <cell r="C66" t="str">
            <v>Albany, GA</v>
          </cell>
          <cell r="E66">
            <v>1.1243000000000001</v>
          </cell>
          <cell r="F66">
            <v>128.16445900000002</v>
          </cell>
          <cell r="G66">
            <v>748.041022</v>
          </cell>
          <cell r="H66">
            <v>130.36871600000001</v>
          </cell>
          <cell r="I66">
            <v>567.07338900000013</v>
          </cell>
        </row>
        <row r="67">
          <cell r="B67">
            <v>120</v>
          </cell>
          <cell r="C67" t="str">
            <v>Dougherty, GA</v>
          </cell>
          <cell r="E67">
            <v>1.1243000000000001</v>
          </cell>
          <cell r="F67">
            <v>128.16445900000002</v>
          </cell>
          <cell r="G67">
            <v>748.041022</v>
          </cell>
          <cell r="H67">
            <v>130.36871600000001</v>
          </cell>
          <cell r="I67">
            <v>567.07338900000013</v>
          </cell>
        </row>
        <row r="68">
          <cell r="B68">
            <v>120</v>
          </cell>
          <cell r="C68" t="str">
            <v>Lee, GA</v>
          </cell>
          <cell r="E68">
            <v>1.1243000000000001</v>
          </cell>
          <cell r="F68">
            <v>128.16445900000002</v>
          </cell>
          <cell r="G68">
            <v>748.041022</v>
          </cell>
          <cell r="H68">
            <v>130.36871600000001</v>
          </cell>
          <cell r="I68">
            <v>567.07338900000013</v>
          </cell>
        </row>
        <row r="69">
          <cell r="B69">
            <v>120</v>
          </cell>
          <cell r="C69" t="str">
            <v>Albany-Schenectady-Troy,</v>
          </cell>
          <cell r="E69">
            <v>0.88970000000000005</v>
          </cell>
          <cell r="F69">
            <v>109.131361</v>
          </cell>
          <cell r="G69">
            <v>636.9485380000001</v>
          </cell>
          <cell r="H69">
            <v>114.856964</v>
          </cell>
          <cell r="I69">
            <v>488.19383100000005</v>
          </cell>
        </row>
        <row r="70">
          <cell r="B70">
            <v>160</v>
          </cell>
          <cell r="C70" t="str">
            <v>NY</v>
          </cell>
          <cell r="E70">
            <v>0.88970000000000005</v>
          </cell>
          <cell r="F70">
            <v>109.131361</v>
          </cell>
          <cell r="G70">
            <v>636.9485380000001</v>
          </cell>
          <cell r="H70">
            <v>114.856964</v>
          </cell>
          <cell r="I70">
            <v>488.19383100000005</v>
          </cell>
        </row>
        <row r="71">
          <cell r="B71">
            <v>160</v>
          </cell>
          <cell r="C71" t="str">
            <v>Albany, NY</v>
          </cell>
          <cell r="E71">
            <v>0.88970000000000005</v>
          </cell>
          <cell r="F71">
            <v>109.131361</v>
          </cell>
          <cell r="G71">
            <v>636.9485380000001</v>
          </cell>
          <cell r="H71">
            <v>114.856964</v>
          </cell>
          <cell r="I71">
            <v>488.19383100000005</v>
          </cell>
        </row>
        <row r="72">
          <cell r="B72">
            <v>160</v>
          </cell>
          <cell r="C72" t="str">
            <v>Montgomery, NY</v>
          </cell>
          <cell r="E72">
            <v>0.88970000000000005</v>
          </cell>
          <cell r="F72">
            <v>109.131361</v>
          </cell>
          <cell r="G72">
            <v>636.9485380000001</v>
          </cell>
          <cell r="H72">
            <v>114.856964</v>
          </cell>
          <cell r="I72">
            <v>488.19383100000005</v>
          </cell>
        </row>
        <row r="73">
          <cell r="B73">
            <v>160</v>
          </cell>
          <cell r="C73" t="str">
            <v>Rensselaer, NY</v>
          </cell>
          <cell r="E73">
            <v>0.88970000000000005</v>
          </cell>
          <cell r="F73">
            <v>109.131361</v>
          </cell>
          <cell r="G73">
            <v>636.9485380000001</v>
          </cell>
          <cell r="H73">
            <v>114.856964</v>
          </cell>
          <cell r="I73">
            <v>488.19383100000005</v>
          </cell>
        </row>
        <row r="74">
          <cell r="B74">
            <v>160</v>
          </cell>
          <cell r="C74" t="str">
            <v>Saratoga, NY</v>
          </cell>
          <cell r="E74">
            <v>0.88970000000000005</v>
          </cell>
          <cell r="F74">
            <v>109.131361</v>
          </cell>
          <cell r="G74">
            <v>636.9485380000001</v>
          </cell>
          <cell r="H74">
            <v>114.856964</v>
          </cell>
          <cell r="I74">
            <v>488.19383100000005</v>
          </cell>
        </row>
        <row r="75">
          <cell r="B75">
            <v>160</v>
          </cell>
          <cell r="C75" t="str">
            <v>Schenectady, NY</v>
          </cell>
          <cell r="E75">
            <v>0.88970000000000005</v>
          </cell>
          <cell r="F75">
            <v>109.131361</v>
          </cell>
          <cell r="G75">
            <v>636.9485380000001</v>
          </cell>
          <cell r="H75">
            <v>114.856964</v>
          </cell>
          <cell r="I75">
            <v>488.19383100000005</v>
          </cell>
        </row>
        <row r="76">
          <cell r="B76">
            <v>160</v>
          </cell>
          <cell r="C76" t="str">
            <v>Schoharie, NY</v>
          </cell>
          <cell r="E76">
            <v>0.88970000000000005</v>
          </cell>
          <cell r="F76">
            <v>109.131361</v>
          </cell>
          <cell r="G76">
            <v>636.9485380000001</v>
          </cell>
          <cell r="H76">
            <v>114.856964</v>
          </cell>
          <cell r="I76">
            <v>488.19383100000005</v>
          </cell>
        </row>
        <row r="77">
          <cell r="B77">
            <v>200</v>
          </cell>
          <cell r="C77" t="str">
            <v>Albuquerque, NM</v>
          </cell>
          <cell r="E77">
            <v>0.98850000000000005</v>
          </cell>
          <cell r="F77">
            <v>117.14700500000001</v>
          </cell>
          <cell r="G77">
            <v>683.7342900000001</v>
          </cell>
          <cell r="H77">
            <v>121.38962000000001</v>
          </cell>
          <cell r="I77">
            <v>521.41335500000002</v>
          </cell>
        </row>
        <row r="78">
          <cell r="B78">
            <v>200</v>
          </cell>
          <cell r="C78" t="str">
            <v>Bernalillo, NM</v>
          </cell>
          <cell r="E78">
            <v>0.98850000000000005</v>
          </cell>
          <cell r="F78">
            <v>117.14700500000001</v>
          </cell>
          <cell r="G78">
            <v>683.7342900000001</v>
          </cell>
          <cell r="H78">
            <v>121.38962000000001</v>
          </cell>
          <cell r="I78">
            <v>521.41335500000002</v>
          </cell>
        </row>
        <row r="79">
          <cell r="B79">
            <v>200</v>
          </cell>
          <cell r="C79" t="str">
            <v>Sandoval, NM</v>
          </cell>
          <cell r="E79">
            <v>0.98850000000000005</v>
          </cell>
          <cell r="F79">
            <v>117.14700500000001</v>
          </cell>
          <cell r="G79">
            <v>683.7342900000001</v>
          </cell>
          <cell r="H79">
            <v>121.38962000000001</v>
          </cell>
          <cell r="I79">
            <v>521.41335500000002</v>
          </cell>
        </row>
        <row r="80">
          <cell r="B80">
            <v>200</v>
          </cell>
          <cell r="C80" t="str">
            <v>Valencia, NM</v>
          </cell>
          <cell r="E80">
            <v>0.98850000000000005</v>
          </cell>
          <cell r="F80">
            <v>117.14700500000001</v>
          </cell>
          <cell r="G80">
            <v>683.7342900000001</v>
          </cell>
          <cell r="H80">
            <v>121.38962000000001</v>
          </cell>
          <cell r="I80">
            <v>521.41335500000002</v>
          </cell>
        </row>
        <row r="81">
          <cell r="B81">
            <v>220</v>
          </cell>
          <cell r="C81" t="str">
            <v>Alexandria, LA</v>
          </cell>
          <cell r="E81">
            <v>0.83399999999999996</v>
          </cell>
          <cell r="F81">
            <v>104.61242</v>
          </cell>
          <cell r="G81">
            <v>610.57236</v>
          </cell>
          <cell r="H81">
            <v>111.17408</v>
          </cell>
          <cell r="I81">
            <v>469.46582000000001</v>
          </cell>
        </row>
        <row r="82">
          <cell r="B82">
            <v>220</v>
          </cell>
          <cell r="C82" t="str">
            <v>Rapides, LA</v>
          </cell>
          <cell r="E82">
            <v>0.83399999999999996</v>
          </cell>
          <cell r="F82">
            <v>104.61242</v>
          </cell>
          <cell r="G82">
            <v>610.57236</v>
          </cell>
          <cell r="H82">
            <v>111.17408</v>
          </cell>
          <cell r="I82">
            <v>469.46582000000001</v>
          </cell>
        </row>
        <row r="83">
          <cell r="B83">
            <v>240</v>
          </cell>
          <cell r="C83" t="str">
            <v>Allentown-Bethlehem-Easton, PA</v>
          </cell>
          <cell r="E83">
            <v>1.0330999999999999</v>
          </cell>
          <cell r="F83">
            <v>120.76540299999999</v>
          </cell>
          <cell r="G83">
            <v>704.85417399999994</v>
          </cell>
          <cell r="H83">
            <v>124.338572</v>
          </cell>
          <cell r="I83">
            <v>536.40921300000002</v>
          </cell>
        </row>
        <row r="84">
          <cell r="B84">
            <v>240</v>
          </cell>
          <cell r="C84" t="str">
            <v>Carbon, PA</v>
          </cell>
          <cell r="E84">
            <v>1.0330999999999999</v>
          </cell>
          <cell r="F84">
            <v>120.76540299999999</v>
          </cell>
          <cell r="G84">
            <v>704.85417399999994</v>
          </cell>
          <cell r="H84">
            <v>124.338572</v>
          </cell>
          <cell r="I84">
            <v>536.40921300000002</v>
          </cell>
        </row>
        <row r="85">
          <cell r="B85">
            <v>240</v>
          </cell>
          <cell r="C85" t="str">
            <v>Lehigh, PA</v>
          </cell>
          <cell r="E85">
            <v>1.0330999999999999</v>
          </cell>
          <cell r="F85">
            <v>120.76540299999999</v>
          </cell>
          <cell r="G85">
            <v>704.85417399999994</v>
          </cell>
          <cell r="H85">
            <v>124.338572</v>
          </cell>
          <cell r="I85">
            <v>536.40921300000002</v>
          </cell>
        </row>
        <row r="86">
          <cell r="B86">
            <v>240</v>
          </cell>
          <cell r="C86" t="str">
            <v>Northampton, PA</v>
          </cell>
          <cell r="E86">
            <v>1.0330999999999999</v>
          </cell>
          <cell r="F86">
            <v>120.76540299999999</v>
          </cell>
          <cell r="G86">
            <v>704.85417399999994</v>
          </cell>
          <cell r="H86">
            <v>124.338572</v>
          </cell>
          <cell r="I86">
            <v>536.40921300000002</v>
          </cell>
        </row>
        <row r="87">
          <cell r="B87">
            <v>280</v>
          </cell>
          <cell r="C87" t="str">
            <v>Altoona, PA</v>
          </cell>
          <cell r="E87">
            <v>0.97899999999999998</v>
          </cell>
          <cell r="F87">
            <v>116.37626999999999</v>
          </cell>
          <cell r="G87">
            <v>679.23566000000005</v>
          </cell>
          <cell r="H87">
            <v>120.76148000000001</v>
          </cell>
          <cell r="I87">
            <v>518.21917000000008</v>
          </cell>
        </row>
        <row r="88">
          <cell r="B88">
            <v>280</v>
          </cell>
          <cell r="C88" t="str">
            <v>Blair, PA</v>
          </cell>
          <cell r="E88">
            <v>0.97899999999999998</v>
          </cell>
          <cell r="F88">
            <v>116.37626999999999</v>
          </cell>
          <cell r="G88">
            <v>679.23566000000005</v>
          </cell>
          <cell r="H88">
            <v>120.76148000000001</v>
          </cell>
          <cell r="I88">
            <v>518.21917000000008</v>
          </cell>
        </row>
        <row r="89">
          <cell r="B89">
            <v>320</v>
          </cell>
          <cell r="C89" t="str">
            <v>Amarillo, TX</v>
          </cell>
          <cell r="E89">
            <v>0.9587</v>
          </cell>
          <cell r="F89">
            <v>114.729331</v>
          </cell>
          <cell r="G89">
            <v>669.62279799999999</v>
          </cell>
          <cell r="H89">
            <v>119.41924400000001</v>
          </cell>
          <cell r="I89">
            <v>511.39370100000002</v>
          </cell>
        </row>
        <row r="90">
          <cell r="B90">
            <v>320</v>
          </cell>
          <cell r="C90" t="str">
            <v>Potter, TX</v>
          </cell>
          <cell r="E90">
            <v>0.9587</v>
          </cell>
          <cell r="F90">
            <v>114.729331</v>
          </cell>
          <cell r="G90">
            <v>669.62279799999999</v>
          </cell>
          <cell r="H90">
            <v>119.41924400000001</v>
          </cell>
          <cell r="I90">
            <v>511.39370100000002</v>
          </cell>
        </row>
        <row r="91">
          <cell r="B91">
            <v>320</v>
          </cell>
          <cell r="C91" t="str">
            <v>Randall, TX</v>
          </cell>
          <cell r="E91">
            <v>0.9587</v>
          </cell>
          <cell r="F91">
            <v>114.729331</v>
          </cell>
          <cell r="G91">
            <v>669.62279799999999</v>
          </cell>
          <cell r="H91">
            <v>119.41924400000001</v>
          </cell>
          <cell r="I91">
            <v>511.39370100000002</v>
          </cell>
        </row>
        <row r="92">
          <cell r="B92">
            <v>380</v>
          </cell>
          <cell r="C92" t="str">
            <v>Anchorage, AK</v>
          </cell>
          <cell r="E92">
            <v>1.3115000000000001</v>
          </cell>
          <cell r="F92">
            <v>143.35199499999999</v>
          </cell>
          <cell r="G92">
            <v>836.68771000000004</v>
          </cell>
          <cell r="H92">
            <v>142.74638000000002</v>
          </cell>
          <cell r="I92">
            <v>630.01564500000006</v>
          </cell>
        </row>
        <row r="93">
          <cell r="B93">
            <v>440</v>
          </cell>
          <cell r="C93" t="str">
            <v>Ann Arbor, MI</v>
          </cell>
          <cell r="E93">
            <v>1.1782999999999999</v>
          </cell>
          <cell r="F93">
            <v>132.545479</v>
          </cell>
          <cell r="G93">
            <v>773.61218199999996</v>
          </cell>
          <cell r="H93">
            <v>133.93919599999998</v>
          </cell>
          <cell r="I93">
            <v>585.22980899999993</v>
          </cell>
        </row>
        <row r="94">
          <cell r="B94">
            <v>440</v>
          </cell>
          <cell r="C94" t="str">
            <v>Lenawee, MI</v>
          </cell>
          <cell r="E94">
            <v>1.1782999999999999</v>
          </cell>
          <cell r="F94">
            <v>132.545479</v>
          </cell>
          <cell r="G94">
            <v>773.61218199999996</v>
          </cell>
          <cell r="H94">
            <v>133.93919599999998</v>
          </cell>
          <cell r="I94">
            <v>585.22980899999993</v>
          </cell>
        </row>
        <row r="95">
          <cell r="B95">
            <v>440</v>
          </cell>
          <cell r="C95" t="str">
            <v>Livingston, MI</v>
          </cell>
          <cell r="E95">
            <v>1.1782999999999999</v>
          </cell>
          <cell r="F95">
            <v>132.545479</v>
          </cell>
          <cell r="G95">
            <v>773.61218199999996</v>
          </cell>
          <cell r="H95">
            <v>133.93919599999998</v>
          </cell>
          <cell r="I95">
            <v>585.22980899999993</v>
          </cell>
        </row>
        <row r="96">
          <cell r="B96">
            <v>440</v>
          </cell>
          <cell r="C96" t="str">
            <v>Washtenaw, MI</v>
          </cell>
          <cell r="E96">
            <v>1.1782999999999999</v>
          </cell>
          <cell r="F96">
            <v>132.545479</v>
          </cell>
          <cell r="G96">
            <v>773.61218199999996</v>
          </cell>
          <cell r="H96">
            <v>133.93919599999998</v>
          </cell>
          <cell r="I96">
            <v>585.22980899999993</v>
          </cell>
        </row>
        <row r="97">
          <cell r="B97">
            <v>450</v>
          </cell>
          <cell r="C97" t="str">
            <v>Anniston, AL</v>
          </cell>
          <cell r="E97">
            <v>0.85370000000000001</v>
          </cell>
          <cell r="F97">
            <v>106.21068099999999</v>
          </cell>
          <cell r="G97">
            <v>619.90109800000005</v>
          </cell>
          <cell r="H97">
            <v>112.47664400000001</v>
          </cell>
          <cell r="I97">
            <v>476.08955100000003</v>
          </cell>
        </row>
        <row r="98">
          <cell r="B98">
            <v>450</v>
          </cell>
          <cell r="C98" t="str">
            <v>Calhoun, AL</v>
          </cell>
          <cell r="E98">
            <v>0.85370000000000001</v>
          </cell>
          <cell r="F98">
            <v>106.21068099999999</v>
          </cell>
          <cell r="G98">
            <v>619.90109800000005</v>
          </cell>
          <cell r="H98">
            <v>112.47664400000001</v>
          </cell>
          <cell r="I98">
            <v>476.08955100000003</v>
          </cell>
        </row>
        <row r="99">
          <cell r="B99">
            <v>460</v>
          </cell>
          <cell r="C99" t="str">
            <v>Appleton-Oshkosh-Neenah, WI</v>
          </cell>
          <cell r="E99">
            <v>0.95479999999999998</v>
          </cell>
          <cell r="F99">
            <v>114.412924</v>
          </cell>
          <cell r="G99">
            <v>667.77599199999997</v>
          </cell>
          <cell r="H99">
            <v>119.161376</v>
          </cell>
          <cell r="I99">
            <v>510.082404</v>
          </cell>
        </row>
        <row r="100">
          <cell r="B100">
            <v>460</v>
          </cell>
          <cell r="C100" t="str">
            <v>Calumet, WI</v>
          </cell>
          <cell r="E100">
            <v>0.95479999999999998</v>
          </cell>
          <cell r="F100">
            <v>114.412924</v>
          </cell>
          <cell r="G100">
            <v>667.77599199999997</v>
          </cell>
          <cell r="H100">
            <v>119.161376</v>
          </cell>
          <cell r="I100">
            <v>510.082404</v>
          </cell>
        </row>
        <row r="101">
          <cell r="B101">
            <v>460</v>
          </cell>
          <cell r="C101" t="str">
            <v>Outagamie, WI</v>
          </cell>
          <cell r="E101">
            <v>0.95479999999999998</v>
          </cell>
          <cell r="F101">
            <v>114.412924</v>
          </cell>
          <cell r="G101">
            <v>667.77599199999997</v>
          </cell>
          <cell r="H101">
            <v>119.161376</v>
          </cell>
          <cell r="I101">
            <v>510.082404</v>
          </cell>
        </row>
        <row r="102">
          <cell r="B102">
            <v>460</v>
          </cell>
          <cell r="C102" t="str">
            <v>Winnebago, WI</v>
          </cell>
          <cell r="E102">
            <v>0.95479999999999998</v>
          </cell>
          <cell r="F102">
            <v>114.412924</v>
          </cell>
          <cell r="G102">
            <v>667.77599199999997</v>
          </cell>
          <cell r="H102">
            <v>119.161376</v>
          </cell>
          <cell r="I102">
            <v>510.082404</v>
          </cell>
        </row>
        <row r="103">
          <cell r="B103">
            <v>470</v>
          </cell>
          <cell r="C103" t="str">
            <v xml:space="preserve">Arecibo, PR </v>
          </cell>
          <cell r="E103">
            <v>0.84899999999999998</v>
          </cell>
          <cell r="F103">
            <v>105.82937</v>
          </cell>
          <cell r="G103">
            <v>617.67545999999993</v>
          </cell>
          <cell r="H103">
            <v>112.16588</v>
          </cell>
          <cell r="I103">
            <v>474.50927000000001</v>
          </cell>
        </row>
        <row r="104">
          <cell r="B104">
            <v>470</v>
          </cell>
          <cell r="C104" t="str">
            <v>Camuy, PR</v>
          </cell>
          <cell r="E104">
            <v>0.84899999999999998</v>
          </cell>
          <cell r="F104">
            <v>105.82937</v>
          </cell>
          <cell r="G104">
            <v>617.67545999999993</v>
          </cell>
          <cell r="H104">
            <v>112.16588</v>
          </cell>
          <cell r="I104">
            <v>474.50927000000001</v>
          </cell>
        </row>
        <row r="105">
          <cell r="B105">
            <v>470</v>
          </cell>
          <cell r="C105" t="str">
            <v>Hatillo, PR</v>
          </cell>
          <cell r="E105">
            <v>0.84899999999999998</v>
          </cell>
          <cell r="F105">
            <v>105.82937</v>
          </cell>
          <cell r="G105">
            <v>617.67545999999993</v>
          </cell>
          <cell r="H105">
            <v>112.16588</v>
          </cell>
          <cell r="I105">
            <v>474.50927000000001</v>
          </cell>
        </row>
        <row r="106">
          <cell r="B106">
            <v>480</v>
          </cell>
          <cell r="C106" t="str">
            <v>Ashville, NC</v>
          </cell>
          <cell r="E106">
            <v>1.0481</v>
          </cell>
          <cell r="F106">
            <v>121.982353</v>
          </cell>
          <cell r="G106">
            <v>711.9572740000001</v>
          </cell>
          <cell r="H106">
            <v>125.33037200000001</v>
          </cell>
          <cell r="I106">
            <v>541.45266300000003</v>
          </cell>
        </row>
        <row r="107">
          <cell r="B107">
            <v>480</v>
          </cell>
          <cell r="C107" t="str">
            <v>Buncombe, NC</v>
          </cell>
          <cell r="E107">
            <v>1.0481</v>
          </cell>
          <cell r="F107">
            <v>121.982353</v>
          </cell>
          <cell r="G107">
            <v>711.9572740000001</v>
          </cell>
          <cell r="H107">
            <v>125.33037200000001</v>
          </cell>
          <cell r="I107">
            <v>541.45266300000003</v>
          </cell>
        </row>
        <row r="108">
          <cell r="B108">
            <v>480</v>
          </cell>
          <cell r="C108" t="str">
            <v>Madison, NC</v>
          </cell>
          <cell r="E108">
            <v>1.0481</v>
          </cell>
          <cell r="F108">
            <v>121.982353</v>
          </cell>
          <cell r="G108">
            <v>711.9572740000001</v>
          </cell>
          <cell r="H108">
            <v>125.33037200000001</v>
          </cell>
          <cell r="I108">
            <v>541.45266300000003</v>
          </cell>
        </row>
        <row r="109">
          <cell r="B109">
            <v>500</v>
          </cell>
          <cell r="C109" t="str">
            <v>Athens, GA</v>
          </cell>
          <cell r="E109">
            <v>1.0835999999999999</v>
          </cell>
          <cell r="F109">
            <v>124.86246799999999</v>
          </cell>
          <cell r="G109">
            <v>728.76794399999994</v>
          </cell>
          <cell r="H109">
            <v>127.677632</v>
          </cell>
          <cell r="I109">
            <v>553.38882799999999</v>
          </cell>
        </row>
        <row r="110">
          <cell r="B110">
            <v>500</v>
          </cell>
          <cell r="C110" t="str">
            <v>Clarke, GA</v>
          </cell>
          <cell r="E110">
            <v>1.0835999999999999</v>
          </cell>
          <cell r="F110">
            <v>124.86246799999999</v>
          </cell>
          <cell r="G110">
            <v>728.76794399999994</v>
          </cell>
          <cell r="H110">
            <v>127.677632</v>
          </cell>
          <cell r="I110">
            <v>553.38882799999999</v>
          </cell>
        </row>
        <row r="111">
          <cell r="B111">
            <v>500</v>
          </cell>
          <cell r="C111" t="str">
            <v>Madison, GA</v>
          </cell>
          <cell r="E111">
            <v>1.0835999999999999</v>
          </cell>
          <cell r="F111">
            <v>124.86246799999999</v>
          </cell>
          <cell r="G111">
            <v>728.76794399999994</v>
          </cell>
          <cell r="H111">
            <v>127.677632</v>
          </cell>
          <cell r="I111">
            <v>553.38882799999999</v>
          </cell>
        </row>
        <row r="112">
          <cell r="B112">
            <v>500</v>
          </cell>
          <cell r="C112" t="str">
            <v>Oconee, GA</v>
          </cell>
          <cell r="E112">
            <v>1.0835999999999999</v>
          </cell>
          <cell r="F112">
            <v>124.86246799999999</v>
          </cell>
          <cell r="G112">
            <v>728.76794399999994</v>
          </cell>
          <cell r="H112">
            <v>127.677632</v>
          </cell>
          <cell r="I112">
            <v>553.38882799999999</v>
          </cell>
        </row>
        <row r="113">
          <cell r="B113">
            <v>520</v>
          </cell>
          <cell r="C113" t="str">
            <v>Atlanta, GA</v>
          </cell>
          <cell r="E113">
            <v>1.0603</v>
          </cell>
          <cell r="F113">
            <v>122.972139</v>
          </cell>
          <cell r="G113">
            <v>717.73446200000001</v>
          </cell>
          <cell r="H113">
            <v>126.13703600000001</v>
          </cell>
          <cell r="I113">
            <v>545.5546690000001</v>
          </cell>
        </row>
        <row r="114">
          <cell r="B114">
            <v>520</v>
          </cell>
          <cell r="C114" t="str">
            <v>Barrow, GA</v>
          </cell>
          <cell r="E114">
            <v>1.0603</v>
          </cell>
          <cell r="F114">
            <v>122.972139</v>
          </cell>
          <cell r="G114">
            <v>717.73446200000001</v>
          </cell>
          <cell r="H114">
            <v>126.13703600000001</v>
          </cell>
          <cell r="I114">
            <v>545.5546690000001</v>
          </cell>
        </row>
        <row r="115">
          <cell r="B115">
            <v>520</v>
          </cell>
          <cell r="C115" t="str">
            <v>Bartow, GA</v>
          </cell>
          <cell r="E115">
            <v>1.0603</v>
          </cell>
          <cell r="F115">
            <v>122.972139</v>
          </cell>
          <cell r="G115">
            <v>717.73446200000001</v>
          </cell>
          <cell r="H115">
            <v>126.13703600000001</v>
          </cell>
          <cell r="I115">
            <v>545.5546690000001</v>
          </cell>
        </row>
        <row r="116">
          <cell r="B116">
            <v>520</v>
          </cell>
          <cell r="C116" t="str">
            <v>Carroll, GA</v>
          </cell>
          <cell r="E116">
            <v>1.0603</v>
          </cell>
          <cell r="F116">
            <v>122.972139</v>
          </cell>
          <cell r="G116">
            <v>717.73446200000001</v>
          </cell>
          <cell r="H116">
            <v>126.13703600000001</v>
          </cell>
          <cell r="I116">
            <v>545.5546690000001</v>
          </cell>
        </row>
        <row r="117">
          <cell r="B117">
            <v>520</v>
          </cell>
          <cell r="C117" t="str">
            <v>Cherokee, GA</v>
          </cell>
          <cell r="E117">
            <v>1.0603</v>
          </cell>
          <cell r="F117">
            <v>122.972139</v>
          </cell>
          <cell r="G117">
            <v>717.73446200000001</v>
          </cell>
          <cell r="H117">
            <v>126.13703600000001</v>
          </cell>
          <cell r="I117">
            <v>545.5546690000001</v>
          </cell>
        </row>
        <row r="118">
          <cell r="B118">
            <v>520</v>
          </cell>
          <cell r="C118" t="str">
            <v>Clayton, GA</v>
          </cell>
          <cell r="E118">
            <v>1.0603</v>
          </cell>
          <cell r="F118">
            <v>122.972139</v>
          </cell>
          <cell r="G118">
            <v>717.73446200000001</v>
          </cell>
          <cell r="H118">
            <v>126.13703600000001</v>
          </cell>
          <cell r="I118">
            <v>545.5546690000001</v>
          </cell>
        </row>
        <row r="119">
          <cell r="B119">
            <v>520</v>
          </cell>
          <cell r="C119" t="str">
            <v>Cobb, GA</v>
          </cell>
          <cell r="E119">
            <v>1.0603</v>
          </cell>
          <cell r="F119">
            <v>122.972139</v>
          </cell>
          <cell r="G119">
            <v>717.73446200000001</v>
          </cell>
          <cell r="H119">
            <v>126.13703600000001</v>
          </cell>
          <cell r="I119">
            <v>545.5546690000001</v>
          </cell>
        </row>
        <row r="120">
          <cell r="B120">
            <v>520</v>
          </cell>
          <cell r="C120" t="str">
            <v>Coweta, GA</v>
          </cell>
          <cell r="E120">
            <v>1.0603</v>
          </cell>
          <cell r="F120">
            <v>122.972139</v>
          </cell>
          <cell r="G120">
            <v>717.73446200000001</v>
          </cell>
          <cell r="H120">
            <v>126.13703600000001</v>
          </cell>
          <cell r="I120">
            <v>545.5546690000001</v>
          </cell>
        </row>
        <row r="121">
          <cell r="B121">
            <v>520</v>
          </cell>
          <cell r="C121" t="str">
            <v>DeKalb, GA</v>
          </cell>
          <cell r="E121">
            <v>1.0603</v>
          </cell>
          <cell r="F121">
            <v>122.972139</v>
          </cell>
          <cell r="G121">
            <v>717.73446200000001</v>
          </cell>
          <cell r="H121">
            <v>126.13703600000001</v>
          </cell>
          <cell r="I121">
            <v>545.5546690000001</v>
          </cell>
        </row>
        <row r="122">
          <cell r="B122">
            <v>520</v>
          </cell>
          <cell r="C122" t="str">
            <v>Douglas, GA</v>
          </cell>
          <cell r="E122">
            <v>1.0603</v>
          </cell>
          <cell r="F122">
            <v>122.972139</v>
          </cell>
          <cell r="G122">
            <v>717.73446200000001</v>
          </cell>
          <cell r="H122">
            <v>126.13703600000001</v>
          </cell>
          <cell r="I122">
            <v>545.5546690000001</v>
          </cell>
        </row>
        <row r="123">
          <cell r="B123">
            <v>520</v>
          </cell>
          <cell r="C123" t="str">
            <v>Fayette, GA</v>
          </cell>
          <cell r="E123">
            <v>1.0603</v>
          </cell>
          <cell r="F123">
            <v>122.972139</v>
          </cell>
          <cell r="G123">
            <v>717.73446200000001</v>
          </cell>
          <cell r="H123">
            <v>126.13703600000001</v>
          </cell>
          <cell r="I123">
            <v>545.5546690000001</v>
          </cell>
        </row>
        <row r="124">
          <cell r="B124">
            <v>520</v>
          </cell>
          <cell r="C124" t="str">
            <v>Forsyth, GA</v>
          </cell>
          <cell r="E124">
            <v>1.0603</v>
          </cell>
          <cell r="F124">
            <v>122.972139</v>
          </cell>
          <cell r="G124">
            <v>717.73446200000001</v>
          </cell>
          <cell r="H124">
            <v>126.13703600000001</v>
          </cell>
          <cell r="I124">
            <v>545.5546690000001</v>
          </cell>
        </row>
        <row r="125">
          <cell r="B125">
            <v>520</v>
          </cell>
          <cell r="C125" t="str">
            <v>Fulton, GA</v>
          </cell>
          <cell r="E125">
            <v>1.0603</v>
          </cell>
          <cell r="F125">
            <v>122.972139</v>
          </cell>
          <cell r="G125">
            <v>717.73446200000001</v>
          </cell>
          <cell r="H125">
            <v>126.13703600000001</v>
          </cell>
          <cell r="I125">
            <v>545.5546690000001</v>
          </cell>
        </row>
        <row r="126">
          <cell r="B126">
            <v>520</v>
          </cell>
          <cell r="C126" t="str">
            <v>Gwinnett, GA</v>
          </cell>
          <cell r="E126">
            <v>1.0603</v>
          </cell>
          <cell r="F126">
            <v>122.972139</v>
          </cell>
          <cell r="G126">
            <v>717.73446200000001</v>
          </cell>
          <cell r="H126">
            <v>126.13703600000001</v>
          </cell>
          <cell r="I126">
            <v>545.5546690000001</v>
          </cell>
        </row>
        <row r="127">
          <cell r="B127">
            <v>520</v>
          </cell>
          <cell r="C127" t="str">
            <v>Henry, GA</v>
          </cell>
          <cell r="E127">
            <v>1.0603</v>
          </cell>
          <cell r="F127">
            <v>122.972139</v>
          </cell>
          <cell r="G127">
            <v>717.73446200000001</v>
          </cell>
          <cell r="H127">
            <v>126.13703600000001</v>
          </cell>
          <cell r="I127">
            <v>545.5546690000001</v>
          </cell>
        </row>
        <row r="128">
          <cell r="B128">
            <v>520</v>
          </cell>
          <cell r="C128" t="str">
            <v>Newton, GA</v>
          </cell>
          <cell r="E128">
            <v>1.0603</v>
          </cell>
          <cell r="F128">
            <v>122.972139</v>
          </cell>
          <cell r="G128">
            <v>717.73446200000001</v>
          </cell>
          <cell r="H128">
            <v>126.13703600000001</v>
          </cell>
          <cell r="I128">
            <v>545.5546690000001</v>
          </cell>
        </row>
        <row r="129">
          <cell r="B129">
            <v>520</v>
          </cell>
          <cell r="C129" t="str">
            <v>Paulding, GA</v>
          </cell>
          <cell r="E129">
            <v>1.0603</v>
          </cell>
          <cell r="F129">
            <v>122.972139</v>
          </cell>
          <cell r="G129">
            <v>717.73446200000001</v>
          </cell>
          <cell r="H129">
            <v>126.13703600000001</v>
          </cell>
          <cell r="I129">
            <v>545.5546690000001</v>
          </cell>
        </row>
        <row r="130">
          <cell r="B130">
            <v>520</v>
          </cell>
          <cell r="C130" t="str">
            <v>Pickens, GA</v>
          </cell>
          <cell r="E130">
            <v>1.0603</v>
          </cell>
          <cell r="F130">
            <v>122.972139</v>
          </cell>
          <cell r="G130">
            <v>717.73446200000001</v>
          </cell>
          <cell r="H130">
            <v>126.13703600000001</v>
          </cell>
          <cell r="I130">
            <v>545.5546690000001</v>
          </cell>
        </row>
        <row r="131">
          <cell r="B131">
            <v>520</v>
          </cell>
          <cell r="C131" t="str">
            <v>Rockdale, GA</v>
          </cell>
          <cell r="E131">
            <v>1.0603</v>
          </cell>
          <cell r="F131">
            <v>122.972139</v>
          </cell>
          <cell r="G131">
            <v>717.73446200000001</v>
          </cell>
          <cell r="H131">
            <v>126.13703600000001</v>
          </cell>
          <cell r="I131">
            <v>545.5546690000001</v>
          </cell>
        </row>
        <row r="132">
          <cell r="B132">
            <v>520</v>
          </cell>
          <cell r="C132" t="str">
            <v>Spalding, GA</v>
          </cell>
          <cell r="E132">
            <v>1.0603</v>
          </cell>
          <cell r="F132">
            <v>122.972139</v>
          </cell>
          <cell r="G132">
            <v>717.73446200000001</v>
          </cell>
          <cell r="H132">
            <v>126.13703600000001</v>
          </cell>
          <cell r="I132">
            <v>545.5546690000001</v>
          </cell>
        </row>
        <row r="133">
          <cell r="B133">
            <v>520</v>
          </cell>
          <cell r="C133" t="str">
            <v>Walton, GA</v>
          </cell>
          <cell r="E133">
            <v>1.0603</v>
          </cell>
          <cell r="F133">
            <v>122.972139</v>
          </cell>
          <cell r="G133">
            <v>717.73446200000001</v>
          </cell>
          <cell r="H133">
            <v>126.13703600000001</v>
          </cell>
          <cell r="I133">
            <v>545.5546690000001</v>
          </cell>
        </row>
        <row r="134">
          <cell r="B134">
            <v>560</v>
          </cell>
          <cell r="C134" t="str">
            <v>Atlantic City-Cape May, NJ</v>
          </cell>
          <cell r="E134">
            <v>1.1692</v>
          </cell>
          <cell r="F134">
            <v>131.807196</v>
          </cell>
          <cell r="G134">
            <v>769.30296799999996</v>
          </cell>
          <cell r="H134">
            <v>133.33750400000002</v>
          </cell>
          <cell r="I134">
            <v>582.17011600000001</v>
          </cell>
        </row>
        <row r="135">
          <cell r="B135">
            <v>560</v>
          </cell>
          <cell r="C135" t="str">
            <v>Atlantic, NJ</v>
          </cell>
          <cell r="E135">
            <v>1.1692</v>
          </cell>
          <cell r="F135">
            <v>131.807196</v>
          </cell>
          <cell r="G135">
            <v>769.30296799999996</v>
          </cell>
          <cell r="H135">
            <v>133.33750400000002</v>
          </cell>
          <cell r="I135">
            <v>582.17011600000001</v>
          </cell>
        </row>
        <row r="136">
          <cell r="B136">
            <v>560</v>
          </cell>
          <cell r="C136" t="str">
            <v>Cape May, NJ</v>
          </cell>
          <cell r="E136">
            <v>1.1692</v>
          </cell>
          <cell r="F136">
            <v>131.807196</v>
          </cell>
          <cell r="G136">
            <v>769.30296799999996</v>
          </cell>
          <cell r="H136">
            <v>133.33750400000002</v>
          </cell>
          <cell r="I136">
            <v>582.17011600000001</v>
          </cell>
        </row>
        <row r="137">
          <cell r="B137">
            <v>580</v>
          </cell>
          <cell r="C137" t="str">
            <v>Auburn-Opelika, AL</v>
          </cell>
          <cell r="E137">
            <v>0.88349999999999995</v>
          </cell>
          <cell r="F137">
            <v>108.628355</v>
          </cell>
          <cell r="G137">
            <v>634.01259000000005</v>
          </cell>
          <cell r="H137">
            <v>114.44702000000001</v>
          </cell>
          <cell r="I137">
            <v>486.10920500000003</v>
          </cell>
        </row>
        <row r="138">
          <cell r="B138">
            <v>580</v>
          </cell>
          <cell r="C138" t="str">
            <v>Lee, AL</v>
          </cell>
          <cell r="E138">
            <v>0.88349999999999995</v>
          </cell>
          <cell r="F138">
            <v>108.628355</v>
          </cell>
          <cell r="G138">
            <v>634.01259000000005</v>
          </cell>
          <cell r="H138">
            <v>114.44702000000001</v>
          </cell>
          <cell r="I138">
            <v>486.10920500000003</v>
          </cell>
        </row>
        <row r="139">
          <cell r="B139">
            <v>600</v>
          </cell>
          <cell r="C139" t="str">
            <v>Augusta-Aiken, GA-SC</v>
          </cell>
          <cell r="E139">
            <v>1.0892999999999999</v>
          </cell>
          <cell r="F139">
            <v>125.32490899999999</v>
          </cell>
          <cell r="G139">
            <v>731.46712200000002</v>
          </cell>
          <cell r="H139">
            <v>128.05451600000001</v>
          </cell>
          <cell r="I139">
            <v>555.305339</v>
          </cell>
        </row>
        <row r="140">
          <cell r="B140">
            <v>600</v>
          </cell>
          <cell r="C140" t="str">
            <v>Columbia, GA</v>
          </cell>
          <cell r="E140">
            <v>1.0892999999999999</v>
          </cell>
          <cell r="F140">
            <v>125.32490899999999</v>
          </cell>
          <cell r="G140">
            <v>731.46712200000002</v>
          </cell>
          <cell r="H140">
            <v>128.05451600000001</v>
          </cell>
          <cell r="I140">
            <v>555.305339</v>
          </cell>
        </row>
        <row r="141">
          <cell r="B141">
            <v>600</v>
          </cell>
          <cell r="C141" t="str">
            <v>McDuffie, GA</v>
          </cell>
          <cell r="E141">
            <v>1.0892999999999999</v>
          </cell>
          <cell r="F141">
            <v>125.32490899999999</v>
          </cell>
          <cell r="G141">
            <v>731.46712200000002</v>
          </cell>
          <cell r="H141">
            <v>128.05451600000001</v>
          </cell>
          <cell r="I141">
            <v>555.305339</v>
          </cell>
        </row>
        <row r="142">
          <cell r="B142">
            <v>600</v>
          </cell>
          <cell r="C142" t="str">
            <v>Richmond, GA</v>
          </cell>
          <cell r="E142">
            <v>1.0892999999999999</v>
          </cell>
          <cell r="F142">
            <v>125.32490899999999</v>
          </cell>
          <cell r="G142">
            <v>731.46712200000002</v>
          </cell>
          <cell r="H142">
            <v>128.05451600000001</v>
          </cell>
          <cell r="I142">
            <v>555.305339</v>
          </cell>
        </row>
        <row r="143">
          <cell r="B143">
            <v>600</v>
          </cell>
          <cell r="C143" t="str">
            <v>Aiken, SC</v>
          </cell>
          <cell r="E143">
            <v>1.0892999999999999</v>
          </cell>
          <cell r="F143">
            <v>125.32490899999999</v>
          </cell>
          <cell r="G143">
            <v>731.46712200000002</v>
          </cell>
          <cell r="H143">
            <v>128.05451600000001</v>
          </cell>
          <cell r="I143">
            <v>555.305339</v>
          </cell>
        </row>
        <row r="144">
          <cell r="B144">
            <v>600</v>
          </cell>
          <cell r="C144" t="str">
            <v>Edgefield, SC</v>
          </cell>
          <cell r="E144">
            <v>1.0892999999999999</v>
          </cell>
          <cell r="F144">
            <v>125.32490899999999</v>
          </cell>
          <cell r="G144">
            <v>731.46712200000002</v>
          </cell>
          <cell r="H144">
            <v>128.05451600000001</v>
          </cell>
          <cell r="I144">
            <v>555.305339</v>
          </cell>
        </row>
        <row r="145">
          <cell r="B145">
            <v>640</v>
          </cell>
          <cell r="C145" t="str">
            <v>Austin-San Marcos, TX</v>
          </cell>
          <cell r="E145">
            <v>1.0226999999999999</v>
          </cell>
          <cell r="F145">
            <v>119.921651</v>
          </cell>
          <cell r="G145">
            <v>699.92935799999998</v>
          </cell>
          <cell r="H145">
            <v>123.650924</v>
          </cell>
          <cell r="I145">
            <v>532.91242099999999</v>
          </cell>
        </row>
        <row r="146">
          <cell r="B146">
            <v>640</v>
          </cell>
          <cell r="C146" t="str">
            <v>Bastrop, TX</v>
          </cell>
          <cell r="E146">
            <v>1.0226999999999999</v>
          </cell>
          <cell r="F146">
            <v>119.921651</v>
          </cell>
          <cell r="G146">
            <v>699.92935799999998</v>
          </cell>
          <cell r="H146">
            <v>123.650924</v>
          </cell>
          <cell r="I146">
            <v>532.91242099999999</v>
          </cell>
        </row>
        <row r="147">
          <cell r="B147">
            <v>640</v>
          </cell>
          <cell r="C147" t="str">
            <v>Caldwell, TX</v>
          </cell>
          <cell r="E147">
            <v>1.0226999999999999</v>
          </cell>
          <cell r="F147">
            <v>119.921651</v>
          </cell>
          <cell r="G147">
            <v>699.92935799999998</v>
          </cell>
          <cell r="H147">
            <v>123.650924</v>
          </cell>
          <cell r="I147">
            <v>532.91242099999999</v>
          </cell>
        </row>
        <row r="148">
          <cell r="B148">
            <v>640</v>
          </cell>
          <cell r="C148" t="str">
            <v>Hays, TX</v>
          </cell>
          <cell r="E148">
            <v>1.0226999999999999</v>
          </cell>
          <cell r="F148">
            <v>119.921651</v>
          </cell>
          <cell r="G148">
            <v>699.92935799999998</v>
          </cell>
          <cell r="H148">
            <v>123.650924</v>
          </cell>
          <cell r="I148">
            <v>532.91242099999999</v>
          </cell>
        </row>
        <row r="149">
          <cell r="B149">
            <v>640</v>
          </cell>
          <cell r="C149" t="str">
            <v>Travis, TX</v>
          </cell>
          <cell r="E149">
            <v>1.0226999999999999</v>
          </cell>
          <cell r="F149">
            <v>119.921651</v>
          </cell>
          <cell r="G149">
            <v>699.92935799999998</v>
          </cell>
          <cell r="H149">
            <v>123.650924</v>
          </cell>
          <cell r="I149">
            <v>532.91242099999999</v>
          </cell>
        </row>
        <row r="150">
          <cell r="B150">
            <v>640</v>
          </cell>
          <cell r="C150" t="str">
            <v>Williamson, TX</v>
          </cell>
          <cell r="E150">
            <v>1.0226999999999999</v>
          </cell>
          <cell r="F150">
            <v>119.921651</v>
          </cell>
          <cell r="G150">
            <v>699.92935799999998</v>
          </cell>
          <cell r="H150">
            <v>123.650924</v>
          </cell>
          <cell r="I150">
            <v>532.91242099999999</v>
          </cell>
        </row>
        <row r="151">
          <cell r="B151">
            <v>680</v>
          </cell>
          <cell r="C151" t="str">
            <v>Bakersfield, CA</v>
          </cell>
          <cell r="E151">
            <v>1.0505</v>
          </cell>
          <cell r="F151">
            <v>122.177065</v>
          </cell>
          <cell r="G151">
            <v>713.09376999999995</v>
          </cell>
          <cell r="H151">
            <v>125.48906000000001</v>
          </cell>
          <cell r="I151">
            <v>542.25961500000005</v>
          </cell>
        </row>
        <row r="152">
          <cell r="B152">
            <v>680</v>
          </cell>
          <cell r="C152" t="str">
            <v>Kern, CA</v>
          </cell>
          <cell r="E152">
            <v>1.0505</v>
          </cell>
          <cell r="F152">
            <v>122.177065</v>
          </cell>
          <cell r="G152">
            <v>713.09376999999995</v>
          </cell>
          <cell r="H152">
            <v>125.48906000000001</v>
          </cell>
          <cell r="I152">
            <v>542.25961500000005</v>
          </cell>
        </row>
        <row r="153">
          <cell r="B153">
            <v>720</v>
          </cell>
          <cell r="C153" t="str">
            <v>Baltimore, MD</v>
          </cell>
          <cell r="E153">
            <v>1.0537000000000001</v>
          </cell>
          <cell r="F153">
            <v>122.43668100000001</v>
          </cell>
          <cell r="G153">
            <v>714.60909800000013</v>
          </cell>
          <cell r="H153">
            <v>125.70064400000001</v>
          </cell>
          <cell r="I153">
            <v>543.33555100000012</v>
          </cell>
        </row>
        <row r="154">
          <cell r="B154">
            <v>720</v>
          </cell>
          <cell r="C154" t="str">
            <v>Anne Arundel, MD</v>
          </cell>
          <cell r="E154">
            <v>1.0537000000000001</v>
          </cell>
          <cell r="F154">
            <v>122.43668100000001</v>
          </cell>
          <cell r="G154">
            <v>714.60909800000013</v>
          </cell>
          <cell r="H154">
            <v>125.70064400000001</v>
          </cell>
          <cell r="I154">
            <v>543.33555100000012</v>
          </cell>
        </row>
        <row r="155">
          <cell r="B155">
            <v>720</v>
          </cell>
          <cell r="C155" t="str">
            <v>Baltimore, MD</v>
          </cell>
          <cell r="E155">
            <v>1.0537000000000001</v>
          </cell>
          <cell r="F155">
            <v>122.43668100000001</v>
          </cell>
          <cell r="G155">
            <v>714.60909800000013</v>
          </cell>
          <cell r="H155">
            <v>125.70064400000001</v>
          </cell>
          <cell r="I155">
            <v>543.33555100000012</v>
          </cell>
        </row>
        <row r="156">
          <cell r="B156">
            <v>720</v>
          </cell>
          <cell r="C156" t="str">
            <v>Baltimore City, MD</v>
          </cell>
          <cell r="E156">
            <v>1.0537000000000001</v>
          </cell>
          <cell r="F156">
            <v>122.43668100000001</v>
          </cell>
          <cell r="G156">
            <v>714.60909800000013</v>
          </cell>
          <cell r="H156">
            <v>125.70064400000001</v>
          </cell>
          <cell r="I156">
            <v>543.33555100000012</v>
          </cell>
        </row>
        <row r="157">
          <cell r="B157">
            <v>720</v>
          </cell>
          <cell r="C157" t="str">
            <v>Carroll, MD</v>
          </cell>
          <cell r="E157">
            <v>1.0537000000000001</v>
          </cell>
          <cell r="F157">
            <v>122.43668100000001</v>
          </cell>
          <cell r="G157">
            <v>714.60909800000013</v>
          </cell>
          <cell r="H157">
            <v>125.70064400000001</v>
          </cell>
          <cell r="I157">
            <v>543.33555100000012</v>
          </cell>
        </row>
        <row r="158">
          <cell r="B158">
            <v>720</v>
          </cell>
          <cell r="C158" t="str">
            <v>Harford, MD</v>
          </cell>
          <cell r="E158">
            <v>1.0537000000000001</v>
          </cell>
          <cell r="F158">
            <v>122.43668100000001</v>
          </cell>
          <cell r="G158">
            <v>714.60909800000013</v>
          </cell>
          <cell r="H158">
            <v>125.70064400000001</v>
          </cell>
          <cell r="I158">
            <v>543.33555100000012</v>
          </cell>
        </row>
        <row r="159">
          <cell r="B159">
            <v>720</v>
          </cell>
          <cell r="C159" t="str">
            <v>Howard, MD</v>
          </cell>
          <cell r="E159">
            <v>1.0537000000000001</v>
          </cell>
          <cell r="F159">
            <v>122.43668100000001</v>
          </cell>
          <cell r="G159">
            <v>714.60909800000013</v>
          </cell>
          <cell r="H159">
            <v>125.70064400000001</v>
          </cell>
          <cell r="I159">
            <v>543.33555100000012</v>
          </cell>
        </row>
        <row r="160">
          <cell r="B160">
            <v>720</v>
          </cell>
          <cell r="C160" t="str">
            <v>Queen Anne’s, MD</v>
          </cell>
          <cell r="E160">
            <v>1.0537000000000001</v>
          </cell>
          <cell r="F160">
            <v>122.43668100000001</v>
          </cell>
          <cell r="G160">
            <v>714.60909800000013</v>
          </cell>
          <cell r="H160">
            <v>125.70064400000001</v>
          </cell>
          <cell r="I160">
            <v>543.33555100000012</v>
          </cell>
        </row>
        <row r="161">
          <cell r="B161">
            <v>733</v>
          </cell>
          <cell r="C161" t="str">
            <v xml:space="preserve">Bangor, ME </v>
          </cell>
          <cell r="E161">
            <v>1.0256000000000001</v>
          </cell>
          <cell r="F161">
            <v>120.15692800000001</v>
          </cell>
          <cell r="G161">
            <v>701.30262400000004</v>
          </cell>
          <cell r="H161">
            <v>123.84267200000001</v>
          </cell>
          <cell r="I161">
            <v>533.88748800000008</v>
          </cell>
        </row>
        <row r="162">
          <cell r="B162">
            <v>733</v>
          </cell>
          <cell r="C162" t="str">
            <v>Penobscot, ME</v>
          </cell>
          <cell r="E162">
            <v>1.0256000000000001</v>
          </cell>
          <cell r="F162">
            <v>120.15692800000001</v>
          </cell>
          <cell r="G162">
            <v>701.30262400000004</v>
          </cell>
          <cell r="H162">
            <v>123.84267200000001</v>
          </cell>
          <cell r="I162">
            <v>533.88748800000008</v>
          </cell>
        </row>
        <row r="163">
          <cell r="B163">
            <v>743</v>
          </cell>
          <cell r="C163" t="str">
            <v>Barnstable-Yarmouth, MA</v>
          </cell>
          <cell r="E163">
            <v>1.401</v>
          </cell>
          <cell r="F163">
            <v>150.61313000000001</v>
          </cell>
          <cell r="G163">
            <v>879.06954000000007</v>
          </cell>
          <cell r="H163">
            <v>148.66412000000003</v>
          </cell>
          <cell r="I163">
            <v>660.10823000000005</v>
          </cell>
        </row>
        <row r="164">
          <cell r="B164">
            <v>743</v>
          </cell>
          <cell r="C164" t="str">
            <v xml:space="preserve">Barnstable, MA </v>
          </cell>
          <cell r="E164">
            <v>1.401</v>
          </cell>
          <cell r="F164">
            <v>150.61313000000001</v>
          </cell>
          <cell r="G164">
            <v>879.06954000000007</v>
          </cell>
          <cell r="H164">
            <v>148.66412000000003</v>
          </cell>
          <cell r="I164">
            <v>660.10823000000005</v>
          </cell>
        </row>
        <row r="165">
          <cell r="B165">
            <v>760</v>
          </cell>
          <cell r="C165" t="str">
            <v>Baton Rouge, LA</v>
          </cell>
          <cell r="E165">
            <v>0.88019999999999998</v>
          </cell>
          <cell r="F165">
            <v>108.360626</v>
          </cell>
          <cell r="G165">
            <v>632.44990800000005</v>
          </cell>
          <cell r="H165">
            <v>114.228824</v>
          </cell>
          <cell r="I165">
            <v>484.99964600000004</v>
          </cell>
        </row>
        <row r="166">
          <cell r="B166">
            <v>760</v>
          </cell>
          <cell r="C166" t="str">
            <v>Ascension, LA</v>
          </cell>
          <cell r="E166">
            <v>0.88019999999999998</v>
          </cell>
          <cell r="F166">
            <v>108.360626</v>
          </cell>
          <cell r="G166">
            <v>632.44990800000005</v>
          </cell>
          <cell r="H166">
            <v>114.228824</v>
          </cell>
          <cell r="I166">
            <v>484.99964600000004</v>
          </cell>
        </row>
        <row r="167">
          <cell r="B167">
            <v>760</v>
          </cell>
          <cell r="C167" t="str">
            <v>East Baton Rouge, LA</v>
          </cell>
          <cell r="E167">
            <v>0.88019999999999998</v>
          </cell>
          <cell r="F167">
            <v>108.360626</v>
          </cell>
          <cell r="G167">
            <v>632.44990800000005</v>
          </cell>
          <cell r="H167">
            <v>114.228824</v>
          </cell>
          <cell r="I167">
            <v>484.99964600000004</v>
          </cell>
        </row>
        <row r="168">
          <cell r="B168">
            <v>760</v>
          </cell>
          <cell r="C168" t="str">
            <v>Livingston, LA</v>
          </cell>
          <cell r="E168">
            <v>0.88019999999999998</v>
          </cell>
          <cell r="F168">
            <v>108.360626</v>
          </cell>
          <cell r="G168">
            <v>632.44990800000005</v>
          </cell>
          <cell r="H168">
            <v>114.228824</v>
          </cell>
          <cell r="I168">
            <v>484.99964600000004</v>
          </cell>
        </row>
        <row r="169">
          <cell r="B169">
            <v>760</v>
          </cell>
          <cell r="C169" t="str">
            <v>West Baton Rouge, LA</v>
          </cell>
          <cell r="E169">
            <v>0.88019999999999998</v>
          </cell>
          <cell r="F169">
            <v>108.360626</v>
          </cell>
          <cell r="G169">
            <v>632.44990800000005</v>
          </cell>
          <cell r="H169">
            <v>114.228824</v>
          </cell>
          <cell r="I169">
            <v>484.99964600000004</v>
          </cell>
        </row>
        <row r="170">
          <cell r="B170">
            <v>840</v>
          </cell>
          <cell r="C170" t="str">
            <v>Beaumont-Port Arthur, TX</v>
          </cell>
          <cell r="E170">
            <v>0.88339999999999996</v>
          </cell>
          <cell r="F170">
            <v>108.62024199999999</v>
          </cell>
          <cell r="G170">
            <v>633.965236</v>
          </cell>
          <cell r="H170">
            <v>114.44040800000001</v>
          </cell>
          <cell r="I170">
            <v>486.075582</v>
          </cell>
        </row>
        <row r="171">
          <cell r="B171">
            <v>840</v>
          </cell>
          <cell r="C171" t="str">
            <v>Hardin, TX</v>
          </cell>
          <cell r="E171">
            <v>0.88339999999999996</v>
          </cell>
          <cell r="F171">
            <v>108.62024199999999</v>
          </cell>
          <cell r="G171">
            <v>633.965236</v>
          </cell>
          <cell r="H171">
            <v>114.44040800000001</v>
          </cell>
          <cell r="I171">
            <v>486.075582</v>
          </cell>
        </row>
        <row r="172">
          <cell r="B172">
            <v>840</v>
          </cell>
          <cell r="C172" t="str">
            <v>Jefferson, TX</v>
          </cell>
          <cell r="E172">
            <v>0.88339999999999996</v>
          </cell>
          <cell r="F172">
            <v>108.62024199999999</v>
          </cell>
          <cell r="G172">
            <v>633.965236</v>
          </cell>
          <cell r="H172">
            <v>114.44040800000001</v>
          </cell>
          <cell r="I172">
            <v>486.075582</v>
          </cell>
        </row>
        <row r="173">
          <cell r="B173">
            <v>840</v>
          </cell>
          <cell r="C173" t="str">
            <v>Orange, TX</v>
          </cell>
          <cell r="E173">
            <v>0.88339999999999996</v>
          </cell>
          <cell r="F173">
            <v>108.62024199999999</v>
          </cell>
          <cell r="G173">
            <v>633.965236</v>
          </cell>
          <cell r="H173">
            <v>114.44040800000001</v>
          </cell>
          <cell r="I173">
            <v>486.075582</v>
          </cell>
        </row>
        <row r="174">
          <cell r="B174">
            <v>860</v>
          </cell>
          <cell r="C174" t="str">
            <v>Bellingham, WA</v>
          </cell>
          <cell r="E174">
            <v>1.3033999999999999</v>
          </cell>
          <cell r="F174">
            <v>142.69484199999999</v>
          </cell>
          <cell r="G174">
            <v>832.852036</v>
          </cell>
          <cell r="H174">
            <v>142.21080799999999</v>
          </cell>
          <cell r="I174">
            <v>627.29218200000003</v>
          </cell>
        </row>
        <row r="175">
          <cell r="B175">
            <v>860</v>
          </cell>
          <cell r="C175" t="str">
            <v>Whatcom, WA</v>
          </cell>
          <cell r="E175">
            <v>1.3033999999999999</v>
          </cell>
          <cell r="F175">
            <v>142.69484199999999</v>
          </cell>
          <cell r="G175">
            <v>832.852036</v>
          </cell>
          <cell r="H175">
            <v>142.21080799999999</v>
          </cell>
          <cell r="I175">
            <v>627.29218200000003</v>
          </cell>
        </row>
        <row r="176">
          <cell r="B176">
            <v>870</v>
          </cell>
          <cell r="C176" t="str">
            <v>Benton Harbor, MI</v>
          </cell>
          <cell r="E176">
            <v>0.95960000000000001</v>
          </cell>
          <cell r="F176">
            <v>114.80234799999999</v>
          </cell>
          <cell r="G176">
            <v>670.04898400000002</v>
          </cell>
          <cell r="H176">
            <v>119.47875200000001</v>
          </cell>
          <cell r="I176">
            <v>511.69630800000004</v>
          </cell>
        </row>
        <row r="177">
          <cell r="B177">
            <v>870</v>
          </cell>
          <cell r="C177" t="str">
            <v>Berrien, MI</v>
          </cell>
          <cell r="E177">
            <v>0.95960000000000001</v>
          </cell>
          <cell r="F177">
            <v>114.80234799999999</v>
          </cell>
          <cell r="G177">
            <v>670.04898400000002</v>
          </cell>
          <cell r="H177">
            <v>119.47875200000001</v>
          </cell>
          <cell r="I177">
            <v>511.69630800000004</v>
          </cell>
        </row>
        <row r="178">
          <cell r="B178">
            <v>875</v>
          </cell>
          <cell r="C178" t="str">
            <v>Bergen-Passaic, NJ</v>
          </cell>
          <cell r="E178">
            <v>1.2894000000000001</v>
          </cell>
          <cell r="F178">
            <v>141.559022</v>
          </cell>
          <cell r="G178">
            <v>826.22247600000003</v>
          </cell>
          <cell r="H178">
            <v>141.28512800000001</v>
          </cell>
          <cell r="I178">
            <v>622.58496200000013</v>
          </cell>
        </row>
        <row r="179">
          <cell r="B179">
            <v>875</v>
          </cell>
          <cell r="C179" t="str">
            <v>Bergen, NJ</v>
          </cell>
          <cell r="E179">
            <v>1.2894000000000001</v>
          </cell>
          <cell r="F179">
            <v>141.559022</v>
          </cell>
          <cell r="G179">
            <v>826.22247600000003</v>
          </cell>
          <cell r="H179">
            <v>141.28512800000001</v>
          </cell>
          <cell r="I179">
            <v>622.58496200000013</v>
          </cell>
        </row>
        <row r="180">
          <cell r="B180">
            <v>875</v>
          </cell>
          <cell r="C180" t="str">
            <v>Passaic, NJ</v>
          </cell>
          <cell r="E180">
            <v>1.2894000000000001</v>
          </cell>
          <cell r="F180">
            <v>141.559022</v>
          </cell>
          <cell r="G180">
            <v>826.22247600000003</v>
          </cell>
          <cell r="H180">
            <v>141.28512800000001</v>
          </cell>
          <cell r="I180">
            <v>622.58496200000013</v>
          </cell>
        </row>
        <row r="181">
          <cell r="B181">
            <v>880</v>
          </cell>
          <cell r="C181" t="str">
            <v>Billings, MT</v>
          </cell>
          <cell r="E181">
            <v>0.95740000000000003</v>
          </cell>
          <cell r="F181">
            <v>114.623862</v>
          </cell>
          <cell r="G181">
            <v>669.00719600000002</v>
          </cell>
          <cell r="H181">
            <v>119.33328800000001</v>
          </cell>
          <cell r="I181">
            <v>510.95660200000003</v>
          </cell>
        </row>
        <row r="182">
          <cell r="B182">
            <v>880</v>
          </cell>
          <cell r="C182" t="str">
            <v>Yellowstone, MT</v>
          </cell>
          <cell r="E182">
            <v>0.95740000000000003</v>
          </cell>
          <cell r="F182">
            <v>114.623862</v>
          </cell>
          <cell r="G182">
            <v>669.00719600000002</v>
          </cell>
          <cell r="H182">
            <v>119.33328800000001</v>
          </cell>
          <cell r="I182">
            <v>510.95660200000003</v>
          </cell>
        </row>
        <row r="183">
          <cell r="B183">
            <v>920</v>
          </cell>
          <cell r="C183" t="str">
            <v>Biloxi-Gulfport-Pascagoula, MS</v>
          </cell>
          <cell r="E183">
            <v>0.92930000000000001</v>
          </cell>
          <cell r="F183">
            <v>112.344109</v>
          </cell>
          <cell r="G183">
            <v>655.70072200000004</v>
          </cell>
          <cell r="H183">
            <v>117.47531600000001</v>
          </cell>
          <cell r="I183">
            <v>501.50853900000004</v>
          </cell>
        </row>
        <row r="184">
          <cell r="B184">
            <v>920</v>
          </cell>
          <cell r="C184" t="str">
            <v>Hancock, MS</v>
          </cell>
          <cell r="E184">
            <v>0.92930000000000001</v>
          </cell>
          <cell r="F184">
            <v>112.344109</v>
          </cell>
          <cell r="G184">
            <v>655.70072200000004</v>
          </cell>
          <cell r="H184">
            <v>117.47531600000001</v>
          </cell>
          <cell r="I184">
            <v>501.50853900000004</v>
          </cell>
        </row>
        <row r="185">
          <cell r="B185">
            <v>920</v>
          </cell>
          <cell r="C185" t="str">
            <v>Harrison, MS</v>
          </cell>
          <cell r="E185">
            <v>0.92930000000000001</v>
          </cell>
          <cell r="F185">
            <v>112.344109</v>
          </cell>
          <cell r="G185">
            <v>655.70072200000004</v>
          </cell>
          <cell r="H185">
            <v>117.47531600000001</v>
          </cell>
          <cell r="I185">
            <v>501.50853900000004</v>
          </cell>
        </row>
        <row r="186">
          <cell r="B186">
            <v>920</v>
          </cell>
          <cell r="C186" t="str">
            <v>Jackson, MS</v>
          </cell>
          <cell r="E186">
            <v>0.92930000000000001</v>
          </cell>
          <cell r="F186">
            <v>112.344109</v>
          </cell>
          <cell r="G186">
            <v>655.70072200000004</v>
          </cell>
          <cell r="H186">
            <v>117.47531600000001</v>
          </cell>
          <cell r="I186">
            <v>501.50853900000004</v>
          </cell>
        </row>
        <row r="187">
          <cell r="B187">
            <v>960</v>
          </cell>
          <cell r="C187" t="str">
            <v>Binghamton, NY</v>
          </cell>
          <cell r="E187">
            <v>0.88519999999999999</v>
          </cell>
          <cell r="F187">
            <v>108.766276</v>
          </cell>
          <cell r="G187">
            <v>634.81760800000006</v>
          </cell>
          <cell r="H187">
            <v>114.55942400000001</v>
          </cell>
          <cell r="I187">
            <v>486.68079600000004</v>
          </cell>
        </row>
        <row r="188">
          <cell r="B188">
            <v>960</v>
          </cell>
          <cell r="C188" t="str">
            <v>Broome, NY</v>
          </cell>
          <cell r="E188">
            <v>0.88519999999999999</v>
          </cell>
          <cell r="F188">
            <v>108.766276</v>
          </cell>
          <cell r="G188">
            <v>634.81760800000006</v>
          </cell>
          <cell r="H188">
            <v>114.55942400000001</v>
          </cell>
          <cell r="I188">
            <v>486.68079600000004</v>
          </cell>
        </row>
        <row r="189">
          <cell r="B189">
            <v>960</v>
          </cell>
          <cell r="C189" t="str">
            <v>Tioga, NY</v>
          </cell>
          <cell r="E189">
            <v>0.88519999999999999</v>
          </cell>
          <cell r="F189">
            <v>108.766276</v>
          </cell>
          <cell r="G189">
            <v>634.81760800000006</v>
          </cell>
          <cell r="H189">
            <v>114.55942400000001</v>
          </cell>
          <cell r="I189">
            <v>486.68079600000004</v>
          </cell>
        </row>
        <row r="190">
          <cell r="B190">
            <v>1000</v>
          </cell>
          <cell r="C190" t="str">
            <v>Birmigham, AL</v>
          </cell>
          <cell r="E190">
            <v>0.97870000000000001</v>
          </cell>
          <cell r="F190">
            <v>116.35193099999999</v>
          </cell>
          <cell r="G190">
            <v>679.09359799999993</v>
          </cell>
          <cell r="H190">
            <v>120.74164400000001</v>
          </cell>
          <cell r="I190">
            <v>518.11830099999997</v>
          </cell>
        </row>
        <row r="191">
          <cell r="B191">
            <v>1000</v>
          </cell>
          <cell r="C191" t="str">
            <v>Blount, AL</v>
          </cell>
          <cell r="E191">
            <v>0.97870000000000001</v>
          </cell>
          <cell r="F191">
            <v>116.35193099999999</v>
          </cell>
          <cell r="G191">
            <v>679.09359799999993</v>
          </cell>
          <cell r="H191">
            <v>120.74164400000001</v>
          </cell>
          <cell r="I191">
            <v>518.11830099999997</v>
          </cell>
        </row>
        <row r="192">
          <cell r="B192">
            <v>1000</v>
          </cell>
          <cell r="C192" t="str">
            <v>Jefferson, AL</v>
          </cell>
          <cell r="E192">
            <v>0.97870000000000001</v>
          </cell>
          <cell r="F192">
            <v>116.35193099999999</v>
          </cell>
          <cell r="G192">
            <v>679.09359799999993</v>
          </cell>
          <cell r="H192">
            <v>120.74164400000001</v>
          </cell>
          <cell r="I192">
            <v>518.11830099999997</v>
          </cell>
        </row>
        <row r="193">
          <cell r="B193">
            <v>1000</v>
          </cell>
          <cell r="C193" t="str">
            <v>St. Clair, AL</v>
          </cell>
          <cell r="E193">
            <v>0.97870000000000001</v>
          </cell>
          <cell r="F193">
            <v>116.35193099999999</v>
          </cell>
          <cell r="G193">
            <v>679.09359799999993</v>
          </cell>
          <cell r="H193">
            <v>120.74164400000001</v>
          </cell>
          <cell r="I193">
            <v>518.11830099999997</v>
          </cell>
        </row>
        <row r="194">
          <cell r="B194">
            <v>1000</v>
          </cell>
          <cell r="C194" t="str">
            <v>Shelby, AL</v>
          </cell>
          <cell r="E194">
            <v>0.97870000000000001</v>
          </cell>
          <cell r="F194">
            <v>116.35193099999999</v>
          </cell>
          <cell r="G194">
            <v>679.09359799999993</v>
          </cell>
          <cell r="H194">
            <v>120.74164400000001</v>
          </cell>
          <cell r="I194">
            <v>518.11830099999997</v>
          </cell>
        </row>
        <row r="195">
          <cell r="B195">
            <v>1010</v>
          </cell>
          <cell r="C195" t="str">
            <v>Bismarck,.ND</v>
          </cell>
          <cell r="E195">
            <v>0.84599999999999997</v>
          </cell>
          <cell r="F195">
            <v>105.58597999999999</v>
          </cell>
          <cell r="G195">
            <v>616.25484000000006</v>
          </cell>
          <cell r="H195">
            <v>111.96752000000001</v>
          </cell>
          <cell r="I195">
            <v>473.50058000000001</v>
          </cell>
        </row>
        <row r="196">
          <cell r="B196">
            <v>1010</v>
          </cell>
          <cell r="C196" t="str">
            <v>Burleigh, ND</v>
          </cell>
          <cell r="E196">
            <v>0.84599999999999997</v>
          </cell>
          <cell r="F196">
            <v>105.58597999999999</v>
          </cell>
          <cell r="G196">
            <v>616.25484000000006</v>
          </cell>
          <cell r="H196">
            <v>111.96752000000001</v>
          </cell>
          <cell r="I196">
            <v>473.50058000000001</v>
          </cell>
        </row>
        <row r="197">
          <cell r="B197">
            <v>1010</v>
          </cell>
          <cell r="C197" t="str">
            <v>Morton, ND</v>
          </cell>
          <cell r="E197">
            <v>0.84599999999999997</v>
          </cell>
          <cell r="F197">
            <v>105.58597999999999</v>
          </cell>
          <cell r="G197">
            <v>616.25484000000006</v>
          </cell>
          <cell r="H197">
            <v>111.96752000000001</v>
          </cell>
          <cell r="I197">
            <v>473.50058000000001</v>
          </cell>
        </row>
        <row r="198">
          <cell r="B198" t="str">
            <v>1020</v>
          </cell>
          <cell r="C198" t="str">
            <v>Bloomington, IN</v>
          </cell>
          <cell r="E198">
            <v>0.94520000000000004</v>
          </cell>
          <cell r="F198">
            <v>113.63407600000001</v>
          </cell>
          <cell r="G198">
            <v>663.230008</v>
          </cell>
          <cell r="H198">
            <v>118.526624</v>
          </cell>
          <cell r="I198">
            <v>506.85459600000002</v>
          </cell>
        </row>
        <row r="199">
          <cell r="B199" t="str">
            <v>1020</v>
          </cell>
          <cell r="C199" t="str">
            <v>Monroe, IN</v>
          </cell>
          <cell r="E199">
            <v>0.94520000000000004</v>
          </cell>
          <cell r="F199">
            <v>113.63407600000001</v>
          </cell>
          <cell r="G199">
            <v>663.230008</v>
          </cell>
          <cell r="H199">
            <v>118.526624</v>
          </cell>
          <cell r="I199">
            <v>506.85459600000002</v>
          </cell>
        </row>
        <row r="200">
          <cell r="B200">
            <v>1040</v>
          </cell>
          <cell r="C200" t="str">
            <v>Bloomington-Normal, IL</v>
          </cell>
          <cell r="E200">
            <v>0.9667</v>
          </cell>
          <cell r="F200">
            <v>115.378371</v>
          </cell>
          <cell r="G200">
            <v>673.41111799999999</v>
          </cell>
          <cell r="H200">
            <v>119.948204</v>
          </cell>
          <cell r="I200">
            <v>514.08354099999997</v>
          </cell>
        </row>
        <row r="201">
          <cell r="B201">
            <v>1040</v>
          </cell>
          <cell r="C201" t="str">
            <v>McLean, IL</v>
          </cell>
          <cell r="E201">
            <v>0.9667</v>
          </cell>
          <cell r="F201">
            <v>115.378371</v>
          </cell>
          <cell r="G201">
            <v>673.41111799999999</v>
          </cell>
          <cell r="H201">
            <v>119.948204</v>
          </cell>
          <cell r="I201">
            <v>514.08354099999997</v>
          </cell>
        </row>
        <row r="202">
          <cell r="B202">
            <v>1080</v>
          </cell>
          <cell r="C202" t="str">
            <v>Boise City, ID</v>
          </cell>
          <cell r="E202">
            <v>0.98799999999999999</v>
          </cell>
          <cell r="F202">
            <v>117.10643999999999</v>
          </cell>
          <cell r="G202">
            <v>683.49752000000001</v>
          </cell>
          <cell r="H202">
            <v>121.35656</v>
          </cell>
          <cell r="I202">
            <v>521.24523999999997</v>
          </cell>
        </row>
        <row r="203">
          <cell r="B203">
            <v>1080</v>
          </cell>
          <cell r="C203" t="str">
            <v>Ada, ID</v>
          </cell>
          <cell r="E203">
            <v>0.98799999999999999</v>
          </cell>
          <cell r="F203">
            <v>117.10643999999999</v>
          </cell>
          <cell r="G203">
            <v>683.49752000000001</v>
          </cell>
          <cell r="H203">
            <v>121.35656</v>
          </cell>
          <cell r="I203">
            <v>521.24523999999997</v>
          </cell>
        </row>
        <row r="204">
          <cell r="B204">
            <v>1080</v>
          </cell>
          <cell r="C204" t="str">
            <v>Canyon, ID</v>
          </cell>
          <cell r="E204">
            <v>0.98799999999999999</v>
          </cell>
          <cell r="F204">
            <v>117.10643999999999</v>
          </cell>
          <cell r="G204">
            <v>683.49752000000001</v>
          </cell>
          <cell r="H204">
            <v>121.35656</v>
          </cell>
          <cell r="I204">
            <v>521.24523999999997</v>
          </cell>
        </row>
        <row r="205">
          <cell r="B205">
            <v>1123</v>
          </cell>
          <cell r="C205" t="str">
            <v>Boston-Worcester-Lawrence-</v>
          </cell>
          <cell r="E205">
            <v>1.1922999999999999</v>
          </cell>
          <cell r="F205">
            <v>133.681299</v>
          </cell>
          <cell r="G205">
            <v>780.24174199999993</v>
          </cell>
          <cell r="H205">
            <v>134.86487599999998</v>
          </cell>
          <cell r="I205">
            <v>589.93702899999994</v>
          </cell>
        </row>
        <row r="206">
          <cell r="B206">
            <v>1123</v>
          </cell>
          <cell r="C206" t="str">
            <v>Lowell-Brockton, MA-NH</v>
          </cell>
          <cell r="E206">
            <v>1.1922999999999999</v>
          </cell>
          <cell r="F206">
            <v>133.681299</v>
          </cell>
          <cell r="G206">
            <v>780.24174199999993</v>
          </cell>
          <cell r="H206">
            <v>134.86487599999998</v>
          </cell>
          <cell r="I206">
            <v>589.93702899999994</v>
          </cell>
        </row>
        <row r="207">
          <cell r="B207">
            <v>1123</v>
          </cell>
          <cell r="C207" t="str">
            <v>Bristol, MA</v>
          </cell>
          <cell r="E207">
            <v>1.1922999999999999</v>
          </cell>
          <cell r="F207">
            <v>133.681299</v>
          </cell>
          <cell r="G207">
            <v>780.24174199999993</v>
          </cell>
          <cell r="H207">
            <v>134.86487599999998</v>
          </cell>
          <cell r="I207">
            <v>589.93702899999994</v>
          </cell>
        </row>
        <row r="208">
          <cell r="B208">
            <v>1123</v>
          </cell>
          <cell r="C208" t="str">
            <v>Essex, MA</v>
          </cell>
          <cell r="E208">
            <v>1.1922999999999999</v>
          </cell>
          <cell r="F208">
            <v>133.681299</v>
          </cell>
          <cell r="G208">
            <v>780.24174199999993</v>
          </cell>
          <cell r="H208">
            <v>134.86487599999998</v>
          </cell>
          <cell r="I208">
            <v>589.93702899999994</v>
          </cell>
        </row>
        <row r="209">
          <cell r="B209">
            <v>1123</v>
          </cell>
          <cell r="C209" t="str">
            <v>Middlesex, MA</v>
          </cell>
          <cell r="E209">
            <v>1.1922999999999999</v>
          </cell>
          <cell r="F209">
            <v>133.681299</v>
          </cell>
          <cell r="G209">
            <v>780.24174199999993</v>
          </cell>
          <cell r="H209">
            <v>134.86487599999998</v>
          </cell>
          <cell r="I209">
            <v>589.93702899999994</v>
          </cell>
        </row>
        <row r="210">
          <cell r="B210">
            <v>1123</v>
          </cell>
          <cell r="C210" t="str">
            <v>Norfolk, MA</v>
          </cell>
          <cell r="E210">
            <v>1.1922999999999999</v>
          </cell>
          <cell r="F210">
            <v>133.681299</v>
          </cell>
          <cell r="G210">
            <v>780.24174199999993</v>
          </cell>
          <cell r="H210">
            <v>134.86487599999998</v>
          </cell>
          <cell r="I210">
            <v>589.93702899999994</v>
          </cell>
        </row>
        <row r="211">
          <cell r="B211">
            <v>1123</v>
          </cell>
          <cell r="C211" t="str">
            <v>Plymouth, MA</v>
          </cell>
          <cell r="E211">
            <v>1.1922999999999999</v>
          </cell>
          <cell r="F211">
            <v>133.681299</v>
          </cell>
          <cell r="G211">
            <v>780.24174199999993</v>
          </cell>
          <cell r="H211">
            <v>134.86487599999998</v>
          </cell>
          <cell r="I211">
            <v>589.93702899999994</v>
          </cell>
        </row>
        <row r="212">
          <cell r="B212">
            <v>1123</v>
          </cell>
          <cell r="C212" t="str">
            <v>Suffolk, MA</v>
          </cell>
          <cell r="E212">
            <v>1.1922999999999999</v>
          </cell>
          <cell r="F212">
            <v>133.681299</v>
          </cell>
          <cell r="G212">
            <v>780.24174199999993</v>
          </cell>
          <cell r="H212">
            <v>134.86487599999998</v>
          </cell>
          <cell r="I212">
            <v>589.93702899999994</v>
          </cell>
        </row>
        <row r="213">
          <cell r="B213">
            <v>1123</v>
          </cell>
          <cell r="C213" t="str">
            <v>Worcester, MA</v>
          </cell>
          <cell r="E213">
            <v>1.1922999999999999</v>
          </cell>
          <cell r="F213">
            <v>133.681299</v>
          </cell>
          <cell r="G213">
            <v>780.24174199999993</v>
          </cell>
          <cell r="H213">
            <v>134.86487599999998</v>
          </cell>
          <cell r="I213">
            <v>589.93702899999994</v>
          </cell>
        </row>
        <row r="214">
          <cell r="B214">
            <v>1123</v>
          </cell>
          <cell r="C214" t="str">
            <v>Hillsborough, NH</v>
          </cell>
          <cell r="E214">
            <v>1.1922999999999999</v>
          </cell>
          <cell r="F214">
            <v>133.681299</v>
          </cell>
          <cell r="G214">
            <v>780.24174199999993</v>
          </cell>
          <cell r="H214">
            <v>134.86487599999998</v>
          </cell>
          <cell r="I214">
            <v>589.93702899999994</v>
          </cell>
        </row>
        <row r="215">
          <cell r="B215">
            <v>1123</v>
          </cell>
          <cell r="C215" t="str">
            <v>Merrimack, NH</v>
          </cell>
          <cell r="E215">
            <v>1.1922999999999999</v>
          </cell>
          <cell r="F215">
            <v>133.681299</v>
          </cell>
          <cell r="G215">
            <v>780.24174199999993</v>
          </cell>
          <cell r="H215">
            <v>134.86487599999998</v>
          </cell>
          <cell r="I215">
            <v>589.93702899999994</v>
          </cell>
        </row>
        <row r="216">
          <cell r="B216">
            <v>1123</v>
          </cell>
          <cell r="C216" t="str">
            <v>Rockingham, NH</v>
          </cell>
          <cell r="E216">
            <v>1.1922999999999999</v>
          </cell>
          <cell r="F216">
            <v>133.681299</v>
          </cell>
          <cell r="G216">
            <v>780.24174199999993</v>
          </cell>
          <cell r="H216">
            <v>134.86487599999998</v>
          </cell>
          <cell r="I216">
            <v>589.93702899999994</v>
          </cell>
        </row>
        <row r="217">
          <cell r="B217">
            <v>1123</v>
          </cell>
          <cell r="C217" t="str">
            <v>Strafford, NH</v>
          </cell>
          <cell r="E217">
            <v>1.1922999999999999</v>
          </cell>
          <cell r="F217">
            <v>133.681299</v>
          </cell>
          <cell r="G217">
            <v>780.24174199999993</v>
          </cell>
          <cell r="H217">
            <v>134.86487599999998</v>
          </cell>
          <cell r="I217">
            <v>589.93702899999994</v>
          </cell>
        </row>
        <row r="218">
          <cell r="B218">
            <v>1125</v>
          </cell>
          <cell r="C218" t="str">
            <v>Boulder-Longmont, CO</v>
          </cell>
          <cell r="E218">
            <v>1.0282</v>
          </cell>
          <cell r="F218">
            <v>120.36786599999999</v>
          </cell>
          <cell r="G218">
            <v>702.53382800000009</v>
          </cell>
          <cell r="H218">
            <v>124.014584</v>
          </cell>
          <cell r="I218">
            <v>534.76168600000005</v>
          </cell>
        </row>
        <row r="219">
          <cell r="B219">
            <v>1125</v>
          </cell>
          <cell r="C219" t="str">
            <v>Boulder, CO</v>
          </cell>
          <cell r="E219">
            <v>1.0282</v>
          </cell>
          <cell r="F219">
            <v>120.36786599999999</v>
          </cell>
          <cell r="G219">
            <v>702.53382800000009</v>
          </cell>
          <cell r="H219">
            <v>124.014584</v>
          </cell>
          <cell r="I219">
            <v>534.76168600000005</v>
          </cell>
        </row>
        <row r="220">
          <cell r="B220">
            <v>1145</v>
          </cell>
          <cell r="C220" t="str">
            <v>Brazoria, TX</v>
          </cell>
          <cell r="E220">
            <v>0.90580000000000005</v>
          </cell>
          <cell r="F220">
            <v>110.43755400000001</v>
          </cell>
          <cell r="G220">
            <v>644.57253200000002</v>
          </cell>
          <cell r="H220">
            <v>115.92149600000002</v>
          </cell>
          <cell r="I220">
            <v>493.60713400000003</v>
          </cell>
        </row>
        <row r="221">
          <cell r="B221">
            <v>1150</v>
          </cell>
          <cell r="C221" t="str">
            <v>Bremerton, WA</v>
          </cell>
          <cell r="E221">
            <v>1.1614</v>
          </cell>
          <cell r="F221">
            <v>131.17438199999998</v>
          </cell>
          <cell r="G221">
            <v>765.60935600000005</v>
          </cell>
          <cell r="H221">
            <v>132.82176800000002</v>
          </cell>
          <cell r="I221">
            <v>579.54752200000007</v>
          </cell>
        </row>
        <row r="222">
          <cell r="B222">
            <v>1150</v>
          </cell>
          <cell r="C222" t="str">
            <v>Kitsap, WA</v>
          </cell>
          <cell r="E222">
            <v>1.1614</v>
          </cell>
          <cell r="F222">
            <v>131.17438199999998</v>
          </cell>
          <cell r="G222">
            <v>765.60935600000005</v>
          </cell>
          <cell r="H222">
            <v>132.82176800000002</v>
          </cell>
          <cell r="I222">
            <v>579.54752200000007</v>
          </cell>
        </row>
        <row r="223">
          <cell r="B223">
            <v>1240</v>
          </cell>
          <cell r="C223" t="str">
            <v>Brownsville-Harlingen</v>
          </cell>
          <cell r="E223">
            <v>0.94240000000000002</v>
          </cell>
          <cell r="F223">
            <v>113.40691200000001</v>
          </cell>
          <cell r="G223">
            <v>661.90409599999998</v>
          </cell>
          <cell r="H223">
            <v>118.341488</v>
          </cell>
          <cell r="I223">
            <v>505.91315200000003</v>
          </cell>
        </row>
        <row r="224">
          <cell r="B224">
            <v>1240</v>
          </cell>
          <cell r="C224" t="str">
            <v>San Benito, TX</v>
          </cell>
          <cell r="E224">
            <v>0.94240000000000002</v>
          </cell>
          <cell r="F224">
            <v>113.40691200000001</v>
          </cell>
          <cell r="G224">
            <v>661.90409599999998</v>
          </cell>
          <cell r="H224">
            <v>118.341488</v>
          </cell>
          <cell r="I224">
            <v>505.91315200000003</v>
          </cell>
        </row>
        <row r="225">
          <cell r="B225">
            <v>1240</v>
          </cell>
          <cell r="C225" t="str">
            <v>Cameron, TX</v>
          </cell>
          <cell r="E225">
            <v>0.94240000000000002</v>
          </cell>
          <cell r="F225">
            <v>113.40691200000001</v>
          </cell>
          <cell r="G225">
            <v>661.90409599999998</v>
          </cell>
          <cell r="H225">
            <v>118.341488</v>
          </cell>
          <cell r="I225">
            <v>505.91315200000003</v>
          </cell>
        </row>
        <row r="226">
          <cell r="B226">
            <v>1260</v>
          </cell>
          <cell r="C226" t="str">
            <v>Bryan-College Station, TX</v>
          </cell>
          <cell r="E226">
            <v>0.93610000000000004</v>
          </cell>
          <cell r="F226">
            <v>112.895793</v>
          </cell>
          <cell r="G226">
            <v>658.920794</v>
          </cell>
          <cell r="H226">
            <v>117.92493200000001</v>
          </cell>
          <cell r="I226">
            <v>503.79490300000003</v>
          </cell>
        </row>
        <row r="227">
          <cell r="B227">
            <v>1260</v>
          </cell>
          <cell r="C227" t="str">
            <v>Brazos, TX</v>
          </cell>
          <cell r="E227">
            <v>0.93610000000000004</v>
          </cell>
          <cell r="F227">
            <v>112.895793</v>
          </cell>
          <cell r="G227">
            <v>658.920794</v>
          </cell>
          <cell r="H227">
            <v>117.92493200000001</v>
          </cell>
          <cell r="I227">
            <v>503.79490300000003</v>
          </cell>
        </row>
        <row r="228">
          <cell r="B228">
            <v>1280</v>
          </cell>
          <cell r="C228" t="str">
            <v>Buffalo-Niagara Falls, NY</v>
          </cell>
          <cell r="E228">
            <v>0.99380000000000002</v>
          </cell>
          <cell r="F228">
            <v>117.576994</v>
          </cell>
          <cell r="G228">
            <v>686.24405200000001</v>
          </cell>
          <cell r="H228">
            <v>121.74005600000001</v>
          </cell>
          <cell r="I228">
            <v>523.19537400000002</v>
          </cell>
        </row>
        <row r="229">
          <cell r="B229">
            <v>1280</v>
          </cell>
          <cell r="C229" t="str">
            <v>Erie, NY</v>
          </cell>
          <cell r="E229">
            <v>0.99380000000000002</v>
          </cell>
          <cell r="F229">
            <v>117.576994</v>
          </cell>
          <cell r="G229">
            <v>686.24405200000001</v>
          </cell>
          <cell r="H229">
            <v>121.74005600000001</v>
          </cell>
          <cell r="I229">
            <v>523.19537400000002</v>
          </cell>
        </row>
        <row r="230">
          <cell r="B230">
            <v>1280</v>
          </cell>
          <cell r="C230" t="str">
            <v>Niagara, NY</v>
          </cell>
          <cell r="E230">
            <v>0.99380000000000002</v>
          </cell>
          <cell r="F230">
            <v>117.576994</v>
          </cell>
          <cell r="G230">
            <v>686.24405200000001</v>
          </cell>
          <cell r="H230">
            <v>121.74005600000001</v>
          </cell>
          <cell r="I230">
            <v>523.19537400000002</v>
          </cell>
        </row>
        <row r="231">
          <cell r="B231">
            <v>1303</v>
          </cell>
          <cell r="C231" t="str">
            <v>Burlington, VT</v>
          </cell>
          <cell r="E231">
            <v>1.0668</v>
          </cell>
          <cell r="F231">
            <v>123.499484</v>
          </cell>
          <cell r="G231">
            <v>720.81247200000007</v>
          </cell>
          <cell r="H231">
            <v>126.566816</v>
          </cell>
          <cell r="I231">
            <v>547.74016400000005</v>
          </cell>
        </row>
        <row r="232">
          <cell r="B232">
            <v>1303</v>
          </cell>
          <cell r="C232" t="str">
            <v>Chittenden, VT</v>
          </cell>
          <cell r="E232">
            <v>1.0668</v>
          </cell>
          <cell r="F232">
            <v>123.499484</v>
          </cell>
          <cell r="G232">
            <v>720.81247200000007</v>
          </cell>
          <cell r="H232">
            <v>126.566816</v>
          </cell>
          <cell r="I232">
            <v>547.74016400000005</v>
          </cell>
        </row>
        <row r="233">
          <cell r="B233">
            <v>1303</v>
          </cell>
          <cell r="C233" t="str">
            <v>Franklin, VT</v>
          </cell>
          <cell r="E233">
            <v>1.0668</v>
          </cell>
          <cell r="F233">
            <v>123.499484</v>
          </cell>
          <cell r="G233">
            <v>720.81247200000007</v>
          </cell>
          <cell r="H233">
            <v>126.566816</v>
          </cell>
          <cell r="I233">
            <v>547.74016400000005</v>
          </cell>
        </row>
        <row r="234">
          <cell r="B234">
            <v>1303</v>
          </cell>
          <cell r="C234" t="str">
            <v>Grand Isle, VT</v>
          </cell>
          <cell r="E234">
            <v>1.0668</v>
          </cell>
          <cell r="F234">
            <v>123.499484</v>
          </cell>
          <cell r="G234">
            <v>720.81247200000007</v>
          </cell>
          <cell r="H234">
            <v>126.566816</v>
          </cell>
          <cell r="I234">
            <v>547.74016400000005</v>
          </cell>
        </row>
        <row r="235">
          <cell r="B235">
            <v>1310</v>
          </cell>
          <cell r="C235" t="str">
            <v>Caguas, PR</v>
          </cell>
          <cell r="E235">
            <v>0.50270000000000004</v>
          </cell>
          <cell r="F235">
            <v>77.734050999999994</v>
          </cell>
          <cell r="G235">
            <v>453.688558</v>
          </cell>
          <cell r="H235">
            <v>89.268524000000014</v>
          </cell>
          <cell r="I235">
            <v>358.07282100000003</v>
          </cell>
        </row>
        <row r="236">
          <cell r="B236">
            <v>1310</v>
          </cell>
          <cell r="C236" t="str">
            <v>Cayey, PR</v>
          </cell>
          <cell r="E236">
            <v>0.50270000000000004</v>
          </cell>
          <cell r="F236">
            <v>77.734050999999994</v>
          </cell>
          <cell r="G236">
            <v>453.688558</v>
          </cell>
          <cell r="H236">
            <v>89.268524000000014</v>
          </cell>
          <cell r="I236">
            <v>358.07282100000003</v>
          </cell>
        </row>
        <row r="237">
          <cell r="B237">
            <v>1310</v>
          </cell>
          <cell r="C237" t="str">
            <v>Cidra, PR</v>
          </cell>
          <cell r="E237">
            <v>0.50270000000000004</v>
          </cell>
          <cell r="F237">
            <v>77.734050999999994</v>
          </cell>
          <cell r="G237">
            <v>453.688558</v>
          </cell>
          <cell r="H237">
            <v>89.268524000000014</v>
          </cell>
          <cell r="I237">
            <v>358.07282100000003</v>
          </cell>
        </row>
        <row r="238">
          <cell r="B238">
            <v>1310</v>
          </cell>
          <cell r="C238" t="str">
            <v>Gurabo, PR</v>
          </cell>
          <cell r="E238">
            <v>0.50270000000000004</v>
          </cell>
          <cell r="F238">
            <v>77.734050999999994</v>
          </cell>
          <cell r="G238">
            <v>453.688558</v>
          </cell>
          <cell r="H238">
            <v>89.268524000000014</v>
          </cell>
          <cell r="I238">
            <v>358.07282100000003</v>
          </cell>
        </row>
        <row r="239">
          <cell r="B239">
            <v>1310</v>
          </cell>
          <cell r="C239" t="str">
            <v>San Lorenzo, PR</v>
          </cell>
          <cell r="E239">
            <v>0.50270000000000004</v>
          </cell>
          <cell r="F239">
            <v>77.734050999999994</v>
          </cell>
          <cell r="G239">
            <v>453.688558</v>
          </cell>
          <cell r="H239">
            <v>89.268524000000014</v>
          </cell>
          <cell r="I239">
            <v>358.07282100000003</v>
          </cell>
        </row>
        <row r="240">
          <cell r="B240">
            <v>1320</v>
          </cell>
          <cell r="C240" t="str">
            <v>Canton-Massillon, OH</v>
          </cell>
          <cell r="E240">
            <v>0.94789999999999996</v>
          </cell>
          <cell r="F240">
            <v>113.853127</v>
          </cell>
          <cell r="G240">
            <v>664.50856599999997</v>
          </cell>
          <cell r="H240">
            <v>118.70514800000001</v>
          </cell>
          <cell r="I240">
            <v>507.76241700000003</v>
          </cell>
        </row>
        <row r="241">
          <cell r="B241">
            <v>1320</v>
          </cell>
          <cell r="C241" t="str">
            <v>Carroll, OH</v>
          </cell>
          <cell r="E241">
            <v>0.94789999999999996</v>
          </cell>
          <cell r="F241">
            <v>113.853127</v>
          </cell>
          <cell r="G241">
            <v>664.50856599999997</v>
          </cell>
          <cell r="H241">
            <v>118.70514800000001</v>
          </cell>
          <cell r="I241">
            <v>507.76241700000003</v>
          </cell>
        </row>
        <row r="242">
          <cell r="B242">
            <v>1320</v>
          </cell>
          <cell r="C242" t="str">
            <v>Stark, OH</v>
          </cell>
          <cell r="E242">
            <v>0.94789999999999996</v>
          </cell>
          <cell r="F242">
            <v>113.853127</v>
          </cell>
          <cell r="G242">
            <v>664.50856599999997</v>
          </cell>
          <cell r="H242">
            <v>118.70514800000001</v>
          </cell>
          <cell r="I242">
            <v>507.76241700000003</v>
          </cell>
        </row>
        <row r="243">
          <cell r="B243">
            <v>1350</v>
          </cell>
          <cell r="C243" t="str">
            <v>Casper, WY</v>
          </cell>
          <cell r="E243">
            <v>1.0283</v>
          </cell>
          <cell r="F243">
            <v>120.375979</v>
          </cell>
          <cell r="G243">
            <v>702.58118200000001</v>
          </cell>
          <cell r="H243">
            <v>124.021196</v>
          </cell>
          <cell r="I243">
            <v>534.79530900000009</v>
          </cell>
        </row>
        <row r="244">
          <cell r="B244">
            <v>1350</v>
          </cell>
          <cell r="C244" t="str">
            <v>Natrona, WY</v>
          </cell>
          <cell r="E244">
            <v>1.0283</v>
          </cell>
          <cell r="F244">
            <v>120.375979</v>
          </cell>
          <cell r="G244">
            <v>702.58118200000001</v>
          </cell>
          <cell r="H244">
            <v>124.021196</v>
          </cell>
          <cell r="I244">
            <v>534.79530900000009</v>
          </cell>
        </row>
        <row r="245">
          <cell r="B245">
            <v>1360</v>
          </cell>
          <cell r="C245" t="str">
            <v>Cedar Rapids, IA</v>
          </cell>
          <cell r="E245">
            <v>0.96109999999999995</v>
          </cell>
          <cell r="F245">
            <v>114.924043</v>
          </cell>
          <cell r="G245">
            <v>670.75929399999995</v>
          </cell>
          <cell r="H245">
            <v>119.577932</v>
          </cell>
          <cell r="I245">
            <v>512.20065299999999</v>
          </cell>
        </row>
        <row r="246">
          <cell r="B246">
            <v>1360</v>
          </cell>
          <cell r="C246" t="str">
            <v>Linn, IA</v>
          </cell>
          <cell r="E246">
            <v>0.96109999999999995</v>
          </cell>
          <cell r="F246">
            <v>114.924043</v>
          </cell>
          <cell r="G246">
            <v>670.75929399999995</v>
          </cell>
          <cell r="H246">
            <v>119.577932</v>
          </cell>
          <cell r="I246">
            <v>512.20065299999999</v>
          </cell>
        </row>
        <row r="247">
          <cell r="B247">
            <v>1400</v>
          </cell>
          <cell r="C247" t="str">
            <v>Champaign-Urbana, IL</v>
          </cell>
          <cell r="E247">
            <v>1.1286</v>
          </cell>
          <cell r="F247">
            <v>128.513318</v>
          </cell>
          <cell r="G247">
            <v>750.07724400000006</v>
          </cell>
          <cell r="H247">
            <v>130.653032</v>
          </cell>
          <cell r="I247">
            <v>568.51917800000001</v>
          </cell>
        </row>
        <row r="248">
          <cell r="B248">
            <v>1400</v>
          </cell>
          <cell r="C248" t="str">
            <v>Champaign, IL</v>
          </cell>
          <cell r="E248">
            <v>1.1286</v>
          </cell>
          <cell r="F248">
            <v>128.513318</v>
          </cell>
          <cell r="G248">
            <v>750.07724400000006</v>
          </cell>
          <cell r="H248">
            <v>130.653032</v>
          </cell>
          <cell r="I248">
            <v>568.51917800000001</v>
          </cell>
        </row>
        <row r="249">
          <cell r="B249">
            <v>1440</v>
          </cell>
          <cell r="C249" t="str">
            <v>Charleston-North Charleston, SC</v>
          </cell>
          <cell r="E249">
            <v>0.98009999999999997</v>
          </cell>
          <cell r="F249">
            <v>116.465513</v>
          </cell>
          <cell r="G249">
            <v>679.75655400000005</v>
          </cell>
          <cell r="H249">
            <v>120.83421200000001</v>
          </cell>
          <cell r="I249">
            <v>518.589023</v>
          </cell>
        </row>
        <row r="250">
          <cell r="B250">
            <v>1440</v>
          </cell>
          <cell r="C250" t="str">
            <v>Berkeley, SC</v>
          </cell>
          <cell r="E250">
            <v>0.98009999999999997</v>
          </cell>
          <cell r="F250">
            <v>116.465513</v>
          </cell>
          <cell r="G250">
            <v>679.75655400000005</v>
          </cell>
          <cell r="H250">
            <v>120.83421200000001</v>
          </cell>
          <cell r="I250">
            <v>518.589023</v>
          </cell>
        </row>
        <row r="251">
          <cell r="B251">
            <v>1440</v>
          </cell>
          <cell r="C251" t="str">
            <v>Charleston, SC</v>
          </cell>
          <cell r="E251">
            <v>0.98009999999999997</v>
          </cell>
          <cell r="F251">
            <v>116.465513</v>
          </cell>
          <cell r="G251">
            <v>679.75655400000005</v>
          </cell>
          <cell r="H251">
            <v>120.83421200000001</v>
          </cell>
          <cell r="I251">
            <v>518.589023</v>
          </cell>
        </row>
        <row r="252">
          <cell r="B252">
            <v>1440</v>
          </cell>
          <cell r="C252" t="str">
            <v>Dorchester, SC</v>
          </cell>
          <cell r="E252">
            <v>0.98009999999999997</v>
          </cell>
          <cell r="F252">
            <v>116.465513</v>
          </cell>
          <cell r="G252">
            <v>679.75655400000005</v>
          </cell>
          <cell r="H252">
            <v>120.83421200000001</v>
          </cell>
          <cell r="I252">
            <v>518.589023</v>
          </cell>
        </row>
        <row r="253">
          <cell r="B253">
            <v>1480</v>
          </cell>
          <cell r="C253" t="str">
            <v>Charleston, WV</v>
          </cell>
          <cell r="E253">
            <v>0.94430000000000003</v>
          </cell>
          <cell r="F253">
            <v>113.561059</v>
          </cell>
          <cell r="G253">
            <v>662.80382200000008</v>
          </cell>
          <cell r="H253">
            <v>118.467116</v>
          </cell>
          <cell r="I253">
            <v>506.55198900000005</v>
          </cell>
        </row>
        <row r="254">
          <cell r="B254">
            <v>1480</v>
          </cell>
          <cell r="C254" t="str">
            <v>Kanawha, WV</v>
          </cell>
          <cell r="E254">
            <v>0.94430000000000003</v>
          </cell>
          <cell r="F254">
            <v>113.561059</v>
          </cell>
          <cell r="G254">
            <v>662.80382200000008</v>
          </cell>
          <cell r="H254">
            <v>118.467116</v>
          </cell>
          <cell r="I254">
            <v>506.55198900000005</v>
          </cell>
        </row>
        <row r="255">
          <cell r="B255">
            <v>1480</v>
          </cell>
          <cell r="C255" t="str">
            <v>Putnam, WV</v>
          </cell>
          <cell r="E255">
            <v>0.94430000000000003</v>
          </cell>
          <cell r="F255">
            <v>113.561059</v>
          </cell>
          <cell r="G255">
            <v>662.80382200000008</v>
          </cell>
          <cell r="H255">
            <v>118.467116</v>
          </cell>
          <cell r="I255">
            <v>506.55198900000005</v>
          </cell>
        </row>
        <row r="256">
          <cell r="B256">
            <v>1520</v>
          </cell>
          <cell r="C256" t="str">
            <v>Charlotte-Gastonia-</v>
          </cell>
          <cell r="E256">
            <v>1.0452999999999999</v>
          </cell>
          <cell r="F256">
            <v>121.75518899999999</v>
          </cell>
          <cell r="G256">
            <v>710.63136199999997</v>
          </cell>
          <cell r="H256">
            <v>125.145236</v>
          </cell>
          <cell r="I256">
            <v>540.51121899999998</v>
          </cell>
        </row>
        <row r="257">
          <cell r="B257">
            <v>1520</v>
          </cell>
          <cell r="C257" t="str">
            <v>Rock Hill, NC-SC</v>
          </cell>
          <cell r="E257">
            <v>1.0452999999999999</v>
          </cell>
          <cell r="F257">
            <v>121.75518899999999</v>
          </cell>
          <cell r="G257">
            <v>710.63136199999997</v>
          </cell>
          <cell r="H257">
            <v>125.145236</v>
          </cell>
          <cell r="I257">
            <v>540.51121899999998</v>
          </cell>
        </row>
        <row r="258">
          <cell r="B258">
            <v>1520</v>
          </cell>
          <cell r="C258" t="str">
            <v>Cabarrus, NC</v>
          </cell>
          <cell r="E258">
            <v>1.0452999999999999</v>
          </cell>
          <cell r="F258">
            <v>121.75518899999999</v>
          </cell>
          <cell r="G258">
            <v>710.63136199999997</v>
          </cell>
          <cell r="H258">
            <v>125.145236</v>
          </cell>
          <cell r="I258">
            <v>540.51121899999998</v>
          </cell>
        </row>
        <row r="259">
          <cell r="B259">
            <v>1520</v>
          </cell>
          <cell r="C259" t="str">
            <v>Gaston, NC</v>
          </cell>
          <cell r="E259">
            <v>1.0452999999999999</v>
          </cell>
          <cell r="F259">
            <v>121.75518899999999</v>
          </cell>
          <cell r="G259">
            <v>710.63136199999997</v>
          </cell>
          <cell r="H259">
            <v>125.145236</v>
          </cell>
          <cell r="I259">
            <v>540.51121899999998</v>
          </cell>
        </row>
        <row r="260">
          <cell r="B260">
            <v>1520</v>
          </cell>
          <cell r="C260" t="str">
            <v>Lincoln, NC</v>
          </cell>
          <cell r="E260">
            <v>1.0452999999999999</v>
          </cell>
          <cell r="F260">
            <v>121.75518899999999</v>
          </cell>
          <cell r="G260">
            <v>710.63136199999997</v>
          </cell>
          <cell r="H260">
            <v>125.145236</v>
          </cell>
          <cell r="I260">
            <v>540.51121899999998</v>
          </cell>
        </row>
        <row r="261">
          <cell r="B261">
            <v>1520</v>
          </cell>
          <cell r="C261" t="str">
            <v>Mecklenburg, NC</v>
          </cell>
          <cell r="E261">
            <v>1.0452999999999999</v>
          </cell>
          <cell r="F261">
            <v>121.75518899999999</v>
          </cell>
          <cell r="G261">
            <v>710.63136199999997</v>
          </cell>
          <cell r="H261">
            <v>125.145236</v>
          </cell>
          <cell r="I261">
            <v>540.51121899999998</v>
          </cell>
        </row>
        <row r="262">
          <cell r="B262">
            <v>1520</v>
          </cell>
          <cell r="C262" t="str">
            <v>Rowan, NC</v>
          </cell>
          <cell r="E262">
            <v>1.0452999999999999</v>
          </cell>
          <cell r="F262">
            <v>121.75518899999999</v>
          </cell>
          <cell r="G262">
            <v>710.63136199999997</v>
          </cell>
          <cell r="H262">
            <v>125.145236</v>
          </cell>
          <cell r="I262">
            <v>540.51121899999998</v>
          </cell>
        </row>
        <row r="263">
          <cell r="B263">
            <v>1520</v>
          </cell>
          <cell r="C263" t="str">
            <v>Stanly, NC</v>
          </cell>
          <cell r="E263">
            <v>1.0452999999999999</v>
          </cell>
          <cell r="F263">
            <v>121.75518899999999</v>
          </cell>
          <cell r="G263">
            <v>710.63136199999997</v>
          </cell>
          <cell r="H263">
            <v>125.145236</v>
          </cell>
          <cell r="I263">
            <v>540.51121899999998</v>
          </cell>
        </row>
        <row r="264">
          <cell r="B264">
            <v>1520</v>
          </cell>
          <cell r="C264" t="str">
            <v>Union, NC</v>
          </cell>
          <cell r="E264">
            <v>1.0452999999999999</v>
          </cell>
          <cell r="F264">
            <v>121.75518899999999</v>
          </cell>
          <cell r="G264">
            <v>710.63136199999997</v>
          </cell>
          <cell r="H264">
            <v>125.145236</v>
          </cell>
          <cell r="I264">
            <v>540.51121899999998</v>
          </cell>
        </row>
        <row r="265">
          <cell r="B265">
            <v>1520</v>
          </cell>
          <cell r="C265" t="str">
            <v>York, SC</v>
          </cell>
          <cell r="E265">
            <v>1.0452999999999999</v>
          </cell>
          <cell r="F265">
            <v>121.75518899999999</v>
          </cell>
          <cell r="G265">
            <v>710.63136199999997</v>
          </cell>
          <cell r="H265">
            <v>125.145236</v>
          </cell>
          <cell r="I265">
            <v>540.51121899999998</v>
          </cell>
        </row>
        <row r="266">
          <cell r="B266">
            <v>1540</v>
          </cell>
          <cell r="C266" t="str">
            <v>Charlottesville, VA</v>
          </cell>
          <cell r="E266">
            <v>1.1076999999999999</v>
          </cell>
          <cell r="F266">
            <v>126.81770099999999</v>
          </cell>
          <cell r="G266">
            <v>740.18025799999998</v>
          </cell>
          <cell r="H266">
            <v>129.27112399999999</v>
          </cell>
          <cell r="I266">
            <v>561.49197099999992</v>
          </cell>
        </row>
        <row r="267">
          <cell r="B267">
            <v>1540</v>
          </cell>
          <cell r="C267" t="str">
            <v>Albemarle, VA</v>
          </cell>
          <cell r="E267">
            <v>1.1076999999999999</v>
          </cell>
          <cell r="F267">
            <v>126.81770099999999</v>
          </cell>
          <cell r="G267">
            <v>740.18025799999998</v>
          </cell>
          <cell r="H267">
            <v>129.27112399999999</v>
          </cell>
          <cell r="I267">
            <v>561.49197099999992</v>
          </cell>
        </row>
        <row r="268">
          <cell r="B268">
            <v>1540</v>
          </cell>
          <cell r="C268" t="str">
            <v>Charlottesville City, VA</v>
          </cell>
          <cell r="E268">
            <v>1.1076999999999999</v>
          </cell>
          <cell r="F268">
            <v>126.81770099999999</v>
          </cell>
          <cell r="G268">
            <v>740.18025799999998</v>
          </cell>
          <cell r="H268">
            <v>129.27112399999999</v>
          </cell>
          <cell r="I268">
            <v>561.49197099999992</v>
          </cell>
        </row>
        <row r="269">
          <cell r="B269">
            <v>1540</v>
          </cell>
          <cell r="C269" t="str">
            <v>Fluvanna, VA</v>
          </cell>
          <cell r="E269">
            <v>1.1076999999999999</v>
          </cell>
          <cell r="F269">
            <v>126.81770099999999</v>
          </cell>
          <cell r="G269">
            <v>740.18025799999998</v>
          </cell>
          <cell r="H269">
            <v>129.27112399999999</v>
          </cell>
          <cell r="I269">
            <v>561.49197099999992</v>
          </cell>
        </row>
        <row r="270">
          <cell r="B270">
            <v>1540</v>
          </cell>
          <cell r="C270" t="str">
            <v>Greene, VA</v>
          </cell>
          <cell r="E270">
            <v>1.1076999999999999</v>
          </cell>
          <cell r="F270">
            <v>126.81770099999999</v>
          </cell>
          <cell r="G270">
            <v>740.18025799999998</v>
          </cell>
          <cell r="H270">
            <v>129.27112399999999</v>
          </cell>
          <cell r="I270">
            <v>561.49197099999992</v>
          </cell>
        </row>
        <row r="271">
          <cell r="B271">
            <v>1560</v>
          </cell>
          <cell r="C271" t="str">
            <v>Chattanooga, TN-GA</v>
          </cell>
          <cell r="E271">
            <v>0.9526</v>
          </cell>
          <cell r="F271">
            <v>114.234438</v>
          </cell>
          <cell r="G271">
            <v>666.73420400000009</v>
          </cell>
          <cell r="H271">
            <v>119.01591200000001</v>
          </cell>
          <cell r="I271">
            <v>509.34269800000004</v>
          </cell>
        </row>
        <row r="272">
          <cell r="B272">
            <v>1560</v>
          </cell>
          <cell r="C272" t="str">
            <v>Catoosa, GA</v>
          </cell>
          <cell r="E272">
            <v>0.9526</v>
          </cell>
          <cell r="F272">
            <v>114.234438</v>
          </cell>
          <cell r="G272">
            <v>666.73420400000009</v>
          </cell>
          <cell r="H272">
            <v>119.01591200000001</v>
          </cell>
          <cell r="I272">
            <v>509.34269800000004</v>
          </cell>
        </row>
        <row r="273">
          <cell r="B273">
            <v>1560</v>
          </cell>
          <cell r="C273" t="str">
            <v>Dade, GA</v>
          </cell>
          <cell r="E273">
            <v>0.9526</v>
          </cell>
          <cell r="F273">
            <v>114.234438</v>
          </cell>
          <cell r="G273">
            <v>666.73420400000009</v>
          </cell>
          <cell r="H273">
            <v>119.01591200000001</v>
          </cell>
          <cell r="I273">
            <v>509.34269800000004</v>
          </cell>
        </row>
        <row r="274">
          <cell r="B274">
            <v>1560</v>
          </cell>
          <cell r="C274" t="str">
            <v>Walker, GA</v>
          </cell>
          <cell r="E274">
            <v>0.9526</v>
          </cell>
          <cell r="F274">
            <v>114.234438</v>
          </cell>
          <cell r="G274">
            <v>666.73420400000009</v>
          </cell>
          <cell r="H274">
            <v>119.01591200000001</v>
          </cell>
          <cell r="I274">
            <v>509.34269800000004</v>
          </cell>
        </row>
        <row r="275">
          <cell r="B275">
            <v>1560</v>
          </cell>
          <cell r="C275" t="str">
            <v>Hamilton, TN</v>
          </cell>
          <cell r="E275">
            <v>0.9526</v>
          </cell>
          <cell r="F275">
            <v>114.234438</v>
          </cell>
          <cell r="G275">
            <v>666.73420400000009</v>
          </cell>
          <cell r="H275">
            <v>119.01591200000001</v>
          </cell>
          <cell r="I275">
            <v>509.34269800000004</v>
          </cell>
        </row>
        <row r="276">
          <cell r="B276">
            <v>1560</v>
          </cell>
          <cell r="C276" t="str">
            <v>Marion, TN</v>
          </cell>
          <cell r="E276">
            <v>0.9526</v>
          </cell>
          <cell r="F276">
            <v>114.234438</v>
          </cell>
          <cell r="G276">
            <v>666.73420400000009</v>
          </cell>
          <cell r="H276">
            <v>119.01591200000001</v>
          </cell>
          <cell r="I276">
            <v>509.34269800000004</v>
          </cell>
        </row>
        <row r="277">
          <cell r="B277">
            <v>1580</v>
          </cell>
          <cell r="C277" t="str">
            <v>Cheyenne, WY</v>
          </cell>
          <cell r="E277">
            <v>0.91559999999999997</v>
          </cell>
          <cell r="F277">
            <v>111.23262799999999</v>
          </cell>
          <cell r="G277">
            <v>649.21322399999997</v>
          </cell>
          <cell r="H277">
            <v>116.569472</v>
          </cell>
          <cell r="I277">
            <v>496.90218800000002</v>
          </cell>
        </row>
        <row r="278">
          <cell r="B278">
            <v>1580</v>
          </cell>
          <cell r="C278" t="str">
            <v>Laramie, WY</v>
          </cell>
          <cell r="E278">
            <v>0.91559999999999997</v>
          </cell>
          <cell r="F278">
            <v>111.23262799999999</v>
          </cell>
          <cell r="G278">
            <v>649.21322399999997</v>
          </cell>
          <cell r="H278">
            <v>116.569472</v>
          </cell>
          <cell r="I278">
            <v>496.90218800000002</v>
          </cell>
        </row>
        <row r="279">
          <cell r="B279">
            <v>1600</v>
          </cell>
          <cell r="C279" t="str">
            <v>Chicago, IL</v>
          </cell>
          <cell r="E279">
            <v>1.1719999999999999</v>
          </cell>
          <cell r="F279">
            <v>132.03435999999999</v>
          </cell>
          <cell r="G279">
            <v>770.62887999999998</v>
          </cell>
          <cell r="H279">
            <v>133.52264</v>
          </cell>
          <cell r="I279">
            <v>583.11156000000005</v>
          </cell>
        </row>
        <row r="280">
          <cell r="B280">
            <v>1600</v>
          </cell>
          <cell r="C280" t="str">
            <v>Cook, IL</v>
          </cell>
          <cell r="E280">
            <v>1.1719999999999999</v>
          </cell>
          <cell r="F280">
            <v>132.03435999999999</v>
          </cell>
          <cell r="G280">
            <v>770.62887999999998</v>
          </cell>
          <cell r="H280">
            <v>133.52264</v>
          </cell>
          <cell r="I280">
            <v>583.11156000000005</v>
          </cell>
        </row>
        <row r="281">
          <cell r="B281">
            <v>1600</v>
          </cell>
          <cell r="C281" t="str">
            <v>DeKalb, IL</v>
          </cell>
          <cell r="E281">
            <v>1.1719999999999999</v>
          </cell>
          <cell r="F281">
            <v>132.03435999999999</v>
          </cell>
          <cell r="G281">
            <v>770.62887999999998</v>
          </cell>
          <cell r="H281">
            <v>133.52264</v>
          </cell>
          <cell r="I281">
            <v>583.11156000000005</v>
          </cell>
        </row>
        <row r="282">
          <cell r="B282">
            <v>1600</v>
          </cell>
          <cell r="C282" t="str">
            <v>Du Page, IL</v>
          </cell>
          <cell r="E282">
            <v>1.1719999999999999</v>
          </cell>
          <cell r="F282">
            <v>132.03435999999999</v>
          </cell>
          <cell r="G282">
            <v>770.62887999999998</v>
          </cell>
          <cell r="H282">
            <v>133.52264</v>
          </cell>
          <cell r="I282">
            <v>583.11156000000005</v>
          </cell>
        </row>
        <row r="283">
          <cell r="B283">
            <v>1600</v>
          </cell>
          <cell r="C283" t="str">
            <v>Grundy, IL</v>
          </cell>
          <cell r="E283">
            <v>1.1719999999999999</v>
          </cell>
          <cell r="F283">
            <v>132.03435999999999</v>
          </cell>
          <cell r="G283">
            <v>770.62887999999998</v>
          </cell>
          <cell r="H283">
            <v>133.52264</v>
          </cell>
          <cell r="I283">
            <v>583.11156000000005</v>
          </cell>
        </row>
        <row r="284">
          <cell r="B284">
            <v>1600</v>
          </cell>
          <cell r="C284" t="str">
            <v>Kane, IL</v>
          </cell>
          <cell r="E284">
            <v>1.1719999999999999</v>
          </cell>
          <cell r="F284">
            <v>132.03435999999999</v>
          </cell>
          <cell r="G284">
            <v>770.62887999999998</v>
          </cell>
          <cell r="H284">
            <v>133.52264</v>
          </cell>
          <cell r="I284">
            <v>583.11156000000005</v>
          </cell>
        </row>
        <row r="285">
          <cell r="B285">
            <v>1600</v>
          </cell>
          <cell r="C285" t="str">
            <v>Kendall, IL</v>
          </cell>
          <cell r="E285">
            <v>1.1719999999999999</v>
          </cell>
          <cell r="F285">
            <v>132.03435999999999</v>
          </cell>
          <cell r="G285">
            <v>770.62887999999998</v>
          </cell>
          <cell r="H285">
            <v>133.52264</v>
          </cell>
          <cell r="I285">
            <v>583.11156000000005</v>
          </cell>
        </row>
        <row r="286">
          <cell r="B286">
            <v>1600</v>
          </cell>
          <cell r="C286" t="str">
            <v>Lake, IL</v>
          </cell>
          <cell r="E286">
            <v>1.1719999999999999</v>
          </cell>
          <cell r="F286">
            <v>132.03435999999999</v>
          </cell>
          <cell r="G286">
            <v>770.62887999999998</v>
          </cell>
          <cell r="H286">
            <v>133.52264</v>
          </cell>
          <cell r="I286">
            <v>583.11156000000005</v>
          </cell>
        </row>
        <row r="287">
          <cell r="B287">
            <v>1600</v>
          </cell>
          <cell r="C287" t="str">
            <v>McHenry, IL</v>
          </cell>
          <cell r="E287">
            <v>1.1719999999999999</v>
          </cell>
          <cell r="F287">
            <v>132.03435999999999</v>
          </cell>
          <cell r="G287">
            <v>770.62887999999998</v>
          </cell>
          <cell r="H287">
            <v>133.52264</v>
          </cell>
          <cell r="I287">
            <v>583.11156000000005</v>
          </cell>
        </row>
        <row r="288">
          <cell r="B288">
            <v>1600</v>
          </cell>
          <cell r="C288" t="str">
            <v>Will, IL</v>
          </cell>
          <cell r="E288">
            <v>1.1719999999999999</v>
          </cell>
          <cell r="F288">
            <v>132.03435999999999</v>
          </cell>
          <cell r="G288">
            <v>770.62887999999998</v>
          </cell>
          <cell r="H288">
            <v>133.52264</v>
          </cell>
          <cell r="I288">
            <v>583.11156000000005</v>
          </cell>
        </row>
        <row r="289">
          <cell r="B289">
            <v>1620</v>
          </cell>
          <cell r="C289" t="str">
            <v>Chico-Paradise, CA</v>
          </cell>
          <cell r="E289">
            <v>1.0342</v>
          </cell>
          <cell r="F289">
            <v>120.854646</v>
          </cell>
          <cell r="G289">
            <v>705.37506800000006</v>
          </cell>
          <cell r="H289">
            <v>124.411304</v>
          </cell>
          <cell r="I289">
            <v>536.77906600000006</v>
          </cell>
        </row>
        <row r="290">
          <cell r="B290">
            <v>1620</v>
          </cell>
          <cell r="C290" t="str">
            <v>Butte, CA</v>
          </cell>
          <cell r="E290">
            <v>1.0342</v>
          </cell>
          <cell r="F290">
            <v>120.854646</v>
          </cell>
          <cell r="G290">
            <v>705.37506800000006</v>
          </cell>
          <cell r="H290">
            <v>124.411304</v>
          </cell>
          <cell r="I290">
            <v>536.77906600000006</v>
          </cell>
        </row>
        <row r="291">
          <cell r="B291">
            <v>1640</v>
          </cell>
          <cell r="C291" t="str">
            <v xml:space="preserve">Cincinnati, OH-KY-IN </v>
          </cell>
          <cell r="E291">
            <v>0.99550000000000005</v>
          </cell>
          <cell r="F291">
            <v>117.714915</v>
          </cell>
          <cell r="G291">
            <v>687.04907000000003</v>
          </cell>
          <cell r="H291">
            <v>121.85246000000001</v>
          </cell>
          <cell r="I291">
            <v>523.76696500000003</v>
          </cell>
        </row>
        <row r="292">
          <cell r="B292">
            <v>1640</v>
          </cell>
          <cell r="C292" t="str">
            <v>Brown, OH</v>
          </cell>
          <cell r="E292">
            <v>0.99550000000000005</v>
          </cell>
          <cell r="F292">
            <v>117.714915</v>
          </cell>
          <cell r="G292">
            <v>687.04907000000003</v>
          </cell>
          <cell r="H292">
            <v>121.85246000000001</v>
          </cell>
          <cell r="I292">
            <v>523.76696500000003</v>
          </cell>
        </row>
        <row r="293">
          <cell r="B293">
            <v>1640</v>
          </cell>
          <cell r="C293" t="str">
            <v>Clermont, OH</v>
          </cell>
          <cell r="E293">
            <v>0.99550000000000005</v>
          </cell>
          <cell r="F293">
            <v>117.714915</v>
          </cell>
          <cell r="G293">
            <v>687.04907000000003</v>
          </cell>
          <cell r="H293">
            <v>121.85246000000001</v>
          </cell>
          <cell r="I293">
            <v>523.76696500000003</v>
          </cell>
        </row>
        <row r="294">
          <cell r="B294">
            <v>1640</v>
          </cell>
          <cell r="C294" t="str">
            <v>Hamilton, OH</v>
          </cell>
          <cell r="E294">
            <v>0.99550000000000005</v>
          </cell>
          <cell r="F294">
            <v>117.714915</v>
          </cell>
          <cell r="G294">
            <v>687.04907000000003</v>
          </cell>
          <cell r="H294">
            <v>121.85246000000001</v>
          </cell>
          <cell r="I294">
            <v>523.76696500000003</v>
          </cell>
        </row>
        <row r="295">
          <cell r="B295">
            <v>1640</v>
          </cell>
          <cell r="C295" t="str">
            <v>Warren, OH</v>
          </cell>
          <cell r="E295">
            <v>0.99550000000000005</v>
          </cell>
          <cell r="F295">
            <v>117.714915</v>
          </cell>
          <cell r="G295">
            <v>687.04907000000003</v>
          </cell>
          <cell r="H295">
            <v>121.85246000000001</v>
          </cell>
          <cell r="I295">
            <v>523.76696500000003</v>
          </cell>
        </row>
        <row r="296">
          <cell r="B296">
            <v>1640</v>
          </cell>
          <cell r="C296" t="str">
            <v>Boone, KY</v>
          </cell>
          <cell r="E296">
            <v>0.99550000000000005</v>
          </cell>
          <cell r="F296">
            <v>117.714915</v>
          </cell>
          <cell r="G296">
            <v>687.04907000000003</v>
          </cell>
          <cell r="H296">
            <v>121.85246000000001</v>
          </cell>
          <cell r="I296">
            <v>523.76696500000003</v>
          </cell>
        </row>
        <row r="297">
          <cell r="B297">
            <v>1640</v>
          </cell>
          <cell r="C297" t="str">
            <v>Campbell, KY</v>
          </cell>
          <cell r="E297">
            <v>0.99550000000000005</v>
          </cell>
          <cell r="F297">
            <v>117.714915</v>
          </cell>
          <cell r="G297">
            <v>687.04907000000003</v>
          </cell>
          <cell r="H297">
            <v>121.85246000000001</v>
          </cell>
          <cell r="I297">
            <v>523.76696500000003</v>
          </cell>
        </row>
        <row r="298">
          <cell r="B298">
            <v>1640</v>
          </cell>
          <cell r="C298" t="str">
            <v>Gallatin, KY</v>
          </cell>
          <cell r="E298">
            <v>0.99550000000000005</v>
          </cell>
          <cell r="F298">
            <v>117.714915</v>
          </cell>
          <cell r="G298">
            <v>687.04907000000003</v>
          </cell>
          <cell r="H298">
            <v>121.85246000000001</v>
          </cell>
          <cell r="I298">
            <v>523.76696500000003</v>
          </cell>
        </row>
        <row r="299">
          <cell r="B299">
            <v>1640</v>
          </cell>
          <cell r="C299" t="str">
            <v>Grant, KY</v>
          </cell>
          <cell r="E299">
            <v>0.99550000000000005</v>
          </cell>
          <cell r="F299">
            <v>117.714915</v>
          </cell>
          <cell r="G299">
            <v>687.04907000000003</v>
          </cell>
          <cell r="H299">
            <v>121.85246000000001</v>
          </cell>
          <cell r="I299">
            <v>523.76696500000003</v>
          </cell>
        </row>
        <row r="300">
          <cell r="B300">
            <v>1640</v>
          </cell>
          <cell r="C300" t="str">
            <v>Kenton, KY</v>
          </cell>
          <cell r="E300">
            <v>0.99550000000000005</v>
          </cell>
          <cell r="F300">
            <v>117.714915</v>
          </cell>
          <cell r="G300">
            <v>687.04907000000003</v>
          </cell>
          <cell r="H300">
            <v>121.85246000000001</v>
          </cell>
          <cell r="I300">
            <v>523.76696500000003</v>
          </cell>
        </row>
        <row r="301">
          <cell r="B301">
            <v>1640</v>
          </cell>
          <cell r="C301" t="str">
            <v>Pendleton, KY</v>
          </cell>
          <cell r="E301">
            <v>0.99550000000000005</v>
          </cell>
          <cell r="F301">
            <v>117.714915</v>
          </cell>
          <cell r="G301">
            <v>687.04907000000003</v>
          </cell>
          <cell r="H301">
            <v>121.85246000000001</v>
          </cell>
          <cell r="I301">
            <v>523.76696500000003</v>
          </cell>
        </row>
        <row r="302">
          <cell r="B302">
            <v>1640</v>
          </cell>
          <cell r="C302" t="str">
            <v>Dearborn, IN</v>
          </cell>
          <cell r="E302">
            <v>0.99550000000000005</v>
          </cell>
          <cell r="F302">
            <v>117.714915</v>
          </cell>
          <cell r="G302">
            <v>687.04907000000003</v>
          </cell>
          <cell r="H302">
            <v>121.85246000000001</v>
          </cell>
          <cell r="I302">
            <v>523.76696500000003</v>
          </cell>
        </row>
        <row r="303">
          <cell r="B303">
            <v>1640</v>
          </cell>
          <cell r="C303" t="str">
            <v>Ohio, IN</v>
          </cell>
          <cell r="E303">
            <v>0.99550000000000005</v>
          </cell>
          <cell r="F303">
            <v>117.714915</v>
          </cell>
          <cell r="G303">
            <v>687.04907000000003</v>
          </cell>
          <cell r="H303">
            <v>121.85246000000001</v>
          </cell>
          <cell r="I303">
            <v>523.76696500000003</v>
          </cell>
        </row>
        <row r="304">
          <cell r="B304">
            <v>1660</v>
          </cell>
          <cell r="C304" t="str">
            <v>Clarksville-Hopkinsville, TN-KY</v>
          </cell>
          <cell r="E304">
            <v>0.8921</v>
          </cell>
          <cell r="F304">
            <v>109.32607299999999</v>
          </cell>
          <cell r="G304">
            <v>638.08503399999995</v>
          </cell>
          <cell r="H304">
            <v>115.015652</v>
          </cell>
          <cell r="I304">
            <v>489.00078300000001</v>
          </cell>
        </row>
        <row r="305">
          <cell r="B305">
            <v>1660</v>
          </cell>
          <cell r="C305" t="str">
            <v>Christian, KY</v>
          </cell>
          <cell r="E305">
            <v>0.8921</v>
          </cell>
          <cell r="F305">
            <v>109.32607299999999</v>
          </cell>
          <cell r="G305">
            <v>638.08503399999995</v>
          </cell>
          <cell r="H305">
            <v>115.015652</v>
          </cell>
          <cell r="I305">
            <v>489.00078300000001</v>
          </cell>
        </row>
        <row r="306">
          <cell r="B306">
            <v>1660</v>
          </cell>
          <cell r="C306" t="str">
            <v>Montgomery, TN</v>
          </cell>
          <cell r="E306">
            <v>0.8921</v>
          </cell>
          <cell r="F306">
            <v>109.32607299999999</v>
          </cell>
          <cell r="G306">
            <v>638.08503399999995</v>
          </cell>
          <cell r="H306">
            <v>115.015652</v>
          </cell>
          <cell r="I306">
            <v>489.00078300000001</v>
          </cell>
        </row>
        <row r="307">
          <cell r="B307">
            <v>1680</v>
          </cell>
          <cell r="C307" t="str">
            <v xml:space="preserve">Cleveland-Lorain-Elyria, OH </v>
          </cell>
          <cell r="E307">
            <v>1.0262</v>
          </cell>
          <cell r="F307">
            <v>120.205606</v>
          </cell>
          <cell r="G307">
            <v>701.58674799999994</v>
          </cell>
          <cell r="H307">
            <v>123.882344</v>
          </cell>
          <cell r="I307">
            <v>534.08922600000005</v>
          </cell>
        </row>
        <row r="308">
          <cell r="B308">
            <v>1680</v>
          </cell>
          <cell r="C308" t="str">
            <v>Ashtabula, OH</v>
          </cell>
          <cell r="E308">
            <v>1.0262</v>
          </cell>
          <cell r="F308">
            <v>120.205606</v>
          </cell>
          <cell r="G308">
            <v>701.58674799999994</v>
          </cell>
          <cell r="H308">
            <v>123.882344</v>
          </cell>
          <cell r="I308">
            <v>534.08922600000005</v>
          </cell>
        </row>
        <row r="309">
          <cell r="B309">
            <v>1680</v>
          </cell>
          <cell r="C309" t="str">
            <v>Cuyahoga, OH</v>
          </cell>
          <cell r="E309">
            <v>1.0262</v>
          </cell>
          <cell r="F309">
            <v>120.205606</v>
          </cell>
          <cell r="G309">
            <v>701.58674799999994</v>
          </cell>
          <cell r="H309">
            <v>123.882344</v>
          </cell>
          <cell r="I309">
            <v>534.08922600000005</v>
          </cell>
        </row>
        <row r="310">
          <cell r="B310">
            <v>1680</v>
          </cell>
          <cell r="C310" t="str">
            <v>Geauga, OH</v>
          </cell>
          <cell r="E310">
            <v>1.0262</v>
          </cell>
          <cell r="F310">
            <v>120.205606</v>
          </cell>
          <cell r="G310">
            <v>701.58674799999994</v>
          </cell>
          <cell r="H310">
            <v>123.882344</v>
          </cell>
          <cell r="I310">
            <v>534.08922600000005</v>
          </cell>
        </row>
        <row r="311">
          <cell r="B311">
            <v>1680</v>
          </cell>
          <cell r="C311" t="str">
            <v>Lake, OH</v>
          </cell>
          <cell r="E311">
            <v>1.0262</v>
          </cell>
          <cell r="F311">
            <v>120.205606</v>
          </cell>
          <cell r="G311">
            <v>701.58674799999994</v>
          </cell>
          <cell r="H311">
            <v>123.882344</v>
          </cell>
          <cell r="I311">
            <v>534.08922600000005</v>
          </cell>
        </row>
        <row r="312">
          <cell r="B312">
            <v>1680</v>
          </cell>
          <cell r="C312" t="str">
            <v>Lorain, OH</v>
          </cell>
          <cell r="E312">
            <v>1.0262</v>
          </cell>
          <cell r="F312">
            <v>120.205606</v>
          </cell>
          <cell r="G312">
            <v>701.58674799999994</v>
          </cell>
          <cell r="H312">
            <v>123.882344</v>
          </cell>
          <cell r="I312">
            <v>534.08922600000005</v>
          </cell>
        </row>
        <row r="313">
          <cell r="B313">
            <v>1680</v>
          </cell>
          <cell r="C313" t="str">
            <v>Medina, OH</v>
          </cell>
          <cell r="E313">
            <v>1.0262</v>
          </cell>
          <cell r="F313">
            <v>120.205606</v>
          </cell>
          <cell r="G313">
            <v>701.58674799999994</v>
          </cell>
          <cell r="H313">
            <v>123.882344</v>
          </cell>
          <cell r="I313">
            <v>534.08922600000005</v>
          </cell>
        </row>
        <row r="314">
          <cell r="B314">
            <v>1720</v>
          </cell>
          <cell r="C314" t="str">
            <v xml:space="preserve">Colorado Springs, CO  </v>
          </cell>
          <cell r="E314">
            <v>1.0523</v>
          </cell>
          <cell r="F314">
            <v>122.323099</v>
          </cell>
          <cell r="G314">
            <v>713.94614200000001</v>
          </cell>
          <cell r="H314">
            <v>125.60807600000001</v>
          </cell>
          <cell r="I314">
            <v>542.8648290000001</v>
          </cell>
        </row>
        <row r="315">
          <cell r="B315">
            <v>1720</v>
          </cell>
          <cell r="C315" t="str">
            <v>El Paso, CO</v>
          </cell>
          <cell r="E315">
            <v>1.0523</v>
          </cell>
          <cell r="F315">
            <v>122.323099</v>
          </cell>
          <cell r="G315">
            <v>713.94614200000001</v>
          </cell>
          <cell r="H315">
            <v>125.60807600000001</v>
          </cell>
          <cell r="I315">
            <v>542.8648290000001</v>
          </cell>
        </row>
        <row r="316">
          <cell r="B316">
            <v>1740</v>
          </cell>
          <cell r="C316" t="str">
            <v>Columbia, MO</v>
          </cell>
          <cell r="E316">
            <v>0.90159999999999996</v>
          </cell>
          <cell r="F316">
            <v>110.096808</v>
          </cell>
          <cell r="G316">
            <v>642.583664</v>
          </cell>
          <cell r="H316">
            <v>115.643792</v>
          </cell>
          <cell r="I316">
            <v>492.19496800000002</v>
          </cell>
        </row>
        <row r="317">
          <cell r="B317">
            <v>1740</v>
          </cell>
          <cell r="C317" t="str">
            <v>Boone, MO</v>
          </cell>
          <cell r="E317">
            <v>0.90159999999999996</v>
          </cell>
          <cell r="F317">
            <v>110.096808</v>
          </cell>
          <cell r="G317">
            <v>642.583664</v>
          </cell>
          <cell r="H317">
            <v>115.643792</v>
          </cell>
          <cell r="I317">
            <v>492.19496800000002</v>
          </cell>
        </row>
        <row r="318">
          <cell r="B318">
            <v>1760</v>
          </cell>
          <cell r="C318" t="str">
            <v>Columbia, SC</v>
          </cell>
          <cell r="E318">
            <v>0.98770000000000002</v>
          </cell>
          <cell r="F318">
            <v>117.08210099999999</v>
          </cell>
          <cell r="G318">
            <v>683.355458</v>
          </cell>
          <cell r="H318">
            <v>121.336724</v>
          </cell>
          <cell r="I318">
            <v>521.14437100000009</v>
          </cell>
        </row>
        <row r="319">
          <cell r="B319">
            <v>1760</v>
          </cell>
          <cell r="C319" t="str">
            <v>Lexington, SC</v>
          </cell>
          <cell r="E319">
            <v>0.98770000000000002</v>
          </cell>
          <cell r="F319">
            <v>117.08210099999999</v>
          </cell>
          <cell r="G319">
            <v>683.355458</v>
          </cell>
          <cell r="H319">
            <v>121.336724</v>
          </cell>
          <cell r="I319">
            <v>521.14437100000009</v>
          </cell>
        </row>
        <row r="320">
          <cell r="B320">
            <v>1760</v>
          </cell>
          <cell r="C320" t="str">
            <v>Richland, SC</v>
          </cell>
          <cell r="E320">
            <v>0.98770000000000002</v>
          </cell>
          <cell r="F320">
            <v>117.08210099999999</v>
          </cell>
          <cell r="G320">
            <v>683.355458</v>
          </cell>
          <cell r="H320">
            <v>121.336724</v>
          </cell>
          <cell r="I320">
            <v>521.14437100000009</v>
          </cell>
        </row>
        <row r="321">
          <cell r="B321">
            <v>1800</v>
          </cell>
          <cell r="C321" t="str">
            <v>Columbus, GA-AL</v>
          </cell>
          <cell r="E321">
            <v>0.88870000000000005</v>
          </cell>
          <cell r="F321">
            <v>109.050231</v>
          </cell>
          <cell r="G321">
            <v>636.47499800000003</v>
          </cell>
          <cell r="H321">
            <v>114.79084400000001</v>
          </cell>
          <cell r="I321">
            <v>487.85760100000005</v>
          </cell>
        </row>
        <row r="322">
          <cell r="B322">
            <v>1800</v>
          </cell>
          <cell r="C322" t="str">
            <v>Chattahochee, GA</v>
          </cell>
          <cell r="E322">
            <v>0.88870000000000005</v>
          </cell>
          <cell r="F322">
            <v>109.050231</v>
          </cell>
          <cell r="G322">
            <v>636.47499800000003</v>
          </cell>
          <cell r="H322">
            <v>114.79084400000001</v>
          </cell>
          <cell r="I322">
            <v>487.85760100000005</v>
          </cell>
        </row>
        <row r="323">
          <cell r="B323">
            <v>1800</v>
          </cell>
          <cell r="C323" t="str">
            <v>Harris, GA</v>
          </cell>
          <cell r="E323">
            <v>0.88870000000000005</v>
          </cell>
          <cell r="F323">
            <v>109.050231</v>
          </cell>
          <cell r="G323">
            <v>636.47499800000003</v>
          </cell>
          <cell r="H323">
            <v>114.79084400000001</v>
          </cell>
          <cell r="I323">
            <v>487.85760100000005</v>
          </cell>
        </row>
        <row r="324">
          <cell r="B324">
            <v>1800</v>
          </cell>
          <cell r="C324" t="str">
            <v>Muscogee, GA</v>
          </cell>
          <cell r="E324">
            <v>0.88870000000000005</v>
          </cell>
          <cell r="F324">
            <v>109.050231</v>
          </cell>
          <cell r="G324">
            <v>636.47499800000003</v>
          </cell>
          <cell r="H324">
            <v>114.79084400000001</v>
          </cell>
          <cell r="I324">
            <v>487.85760100000005</v>
          </cell>
        </row>
        <row r="325">
          <cell r="B325">
            <v>1800</v>
          </cell>
          <cell r="C325" t="str">
            <v>Russell, AL</v>
          </cell>
          <cell r="E325">
            <v>0.88870000000000005</v>
          </cell>
          <cell r="F325">
            <v>109.050231</v>
          </cell>
          <cell r="G325">
            <v>636.47499800000003</v>
          </cell>
          <cell r="H325">
            <v>114.79084400000001</v>
          </cell>
          <cell r="I325">
            <v>487.85760100000005</v>
          </cell>
        </row>
        <row r="326">
          <cell r="B326">
            <v>1840</v>
          </cell>
          <cell r="C326" t="str">
            <v>Columbus, OH</v>
          </cell>
          <cell r="E326">
            <v>1.0347999999999999</v>
          </cell>
          <cell r="F326">
            <v>120.903324</v>
          </cell>
          <cell r="G326">
            <v>705.65919199999996</v>
          </cell>
          <cell r="H326">
            <v>124.450976</v>
          </cell>
          <cell r="I326">
            <v>536.98080400000003</v>
          </cell>
        </row>
        <row r="327">
          <cell r="B327">
            <v>1840</v>
          </cell>
          <cell r="C327" t="str">
            <v>Delaware, OH</v>
          </cell>
          <cell r="E327">
            <v>1.0347999999999999</v>
          </cell>
          <cell r="F327">
            <v>120.903324</v>
          </cell>
          <cell r="G327">
            <v>705.65919199999996</v>
          </cell>
          <cell r="H327">
            <v>124.450976</v>
          </cell>
          <cell r="I327">
            <v>536.98080400000003</v>
          </cell>
        </row>
        <row r="328">
          <cell r="B328">
            <v>1840</v>
          </cell>
          <cell r="C328" t="str">
            <v>Fairfield, OH</v>
          </cell>
          <cell r="E328">
            <v>1.0347999999999999</v>
          </cell>
          <cell r="F328">
            <v>120.903324</v>
          </cell>
          <cell r="G328">
            <v>705.65919199999996</v>
          </cell>
          <cell r="H328">
            <v>124.450976</v>
          </cell>
          <cell r="I328">
            <v>536.98080400000003</v>
          </cell>
        </row>
        <row r="329">
          <cell r="B329">
            <v>1840</v>
          </cell>
          <cell r="C329" t="str">
            <v>Franklin, OH</v>
          </cell>
          <cell r="E329">
            <v>1.0347999999999999</v>
          </cell>
          <cell r="F329">
            <v>120.903324</v>
          </cell>
          <cell r="G329">
            <v>705.65919199999996</v>
          </cell>
          <cell r="H329">
            <v>124.450976</v>
          </cell>
          <cell r="I329">
            <v>536.98080400000003</v>
          </cell>
        </row>
        <row r="330">
          <cell r="B330">
            <v>1840</v>
          </cell>
          <cell r="C330" t="str">
            <v>Licking, OH</v>
          </cell>
          <cell r="E330">
            <v>1.0347999999999999</v>
          </cell>
          <cell r="F330">
            <v>120.903324</v>
          </cell>
          <cell r="G330">
            <v>705.65919199999996</v>
          </cell>
          <cell r="H330">
            <v>124.450976</v>
          </cell>
          <cell r="I330">
            <v>536.98080400000003</v>
          </cell>
        </row>
        <row r="331">
          <cell r="B331">
            <v>1840</v>
          </cell>
          <cell r="C331" t="str">
            <v>Madison, OH</v>
          </cell>
          <cell r="E331">
            <v>1.0347999999999999</v>
          </cell>
          <cell r="F331">
            <v>120.903324</v>
          </cell>
          <cell r="G331">
            <v>705.65919199999996</v>
          </cell>
          <cell r="H331">
            <v>124.450976</v>
          </cell>
          <cell r="I331">
            <v>536.98080400000003</v>
          </cell>
        </row>
        <row r="332">
          <cell r="B332">
            <v>1840</v>
          </cell>
          <cell r="C332" t="str">
            <v>Pickaway, OH</v>
          </cell>
          <cell r="E332">
            <v>1.0347999999999999</v>
          </cell>
          <cell r="F332">
            <v>120.903324</v>
          </cell>
          <cell r="G332">
            <v>705.65919199999996</v>
          </cell>
          <cell r="H332">
            <v>124.450976</v>
          </cell>
          <cell r="I332">
            <v>536.98080400000003</v>
          </cell>
        </row>
        <row r="333">
          <cell r="B333">
            <v>1880</v>
          </cell>
          <cell r="C333" t="str">
            <v>Corpus Christi, TX</v>
          </cell>
          <cell r="E333">
            <v>0.9264</v>
          </cell>
          <cell r="F333">
            <v>112.10883199999999</v>
          </cell>
          <cell r="G333">
            <v>654.32745599999998</v>
          </cell>
          <cell r="H333">
            <v>117.283568</v>
          </cell>
          <cell r="I333">
            <v>500.53347200000002</v>
          </cell>
        </row>
        <row r="334">
          <cell r="B334">
            <v>1880</v>
          </cell>
          <cell r="C334" t="str">
            <v>Nueces, TX</v>
          </cell>
          <cell r="E334">
            <v>0.9264</v>
          </cell>
          <cell r="F334">
            <v>112.10883199999999</v>
          </cell>
          <cell r="G334">
            <v>654.32745599999998</v>
          </cell>
          <cell r="H334">
            <v>117.283568</v>
          </cell>
          <cell r="I334">
            <v>500.53347200000002</v>
          </cell>
        </row>
        <row r="335">
          <cell r="B335">
            <v>1880</v>
          </cell>
          <cell r="C335" t="str">
            <v>San Patricio, TX</v>
          </cell>
          <cell r="E335">
            <v>0.9264</v>
          </cell>
          <cell r="F335">
            <v>112.10883199999999</v>
          </cell>
          <cell r="G335">
            <v>654.32745599999998</v>
          </cell>
          <cell r="H335">
            <v>117.283568</v>
          </cell>
          <cell r="I335">
            <v>500.53347200000002</v>
          </cell>
        </row>
        <row r="336">
          <cell r="B336">
            <v>1890</v>
          </cell>
          <cell r="C336" t="str">
            <v>Corvallis, Oregon</v>
          </cell>
          <cell r="E336">
            <v>1.2154</v>
          </cell>
          <cell r="F336">
            <v>135.55540200000002</v>
          </cell>
          <cell r="G336">
            <v>791.18051600000001</v>
          </cell>
          <cell r="H336">
            <v>136.392248</v>
          </cell>
          <cell r="I336">
            <v>597.7039420000001</v>
          </cell>
        </row>
        <row r="337">
          <cell r="B337">
            <v>1890</v>
          </cell>
          <cell r="C337" t="str">
            <v>Benton, OR</v>
          </cell>
          <cell r="E337">
            <v>1.2154</v>
          </cell>
          <cell r="F337">
            <v>135.55540200000002</v>
          </cell>
          <cell r="G337">
            <v>791.18051600000001</v>
          </cell>
          <cell r="H337">
            <v>136.392248</v>
          </cell>
          <cell r="I337">
            <v>597.7039420000001</v>
          </cell>
        </row>
        <row r="338">
          <cell r="B338">
            <v>1900</v>
          </cell>
          <cell r="C338" t="str">
            <v>Cumberland, MD-WV</v>
          </cell>
          <cell r="E338">
            <v>0.83279999999999998</v>
          </cell>
          <cell r="F338">
            <v>104.515064</v>
          </cell>
          <cell r="G338">
            <v>610.00411200000008</v>
          </cell>
          <cell r="H338">
            <v>111.09473600000001</v>
          </cell>
          <cell r="I338">
            <v>469.062344</v>
          </cell>
        </row>
        <row r="339">
          <cell r="B339">
            <v>1900</v>
          </cell>
          <cell r="C339" t="str">
            <v>Allegany, MD</v>
          </cell>
          <cell r="E339">
            <v>0.83279999999999998</v>
          </cell>
          <cell r="F339">
            <v>104.515064</v>
          </cell>
          <cell r="G339">
            <v>610.00411200000008</v>
          </cell>
          <cell r="H339">
            <v>111.09473600000001</v>
          </cell>
          <cell r="I339">
            <v>469.062344</v>
          </cell>
        </row>
        <row r="340">
          <cell r="B340">
            <v>1900</v>
          </cell>
          <cell r="C340" t="str">
            <v>Mineral, WV</v>
          </cell>
          <cell r="E340">
            <v>0.83279999999999998</v>
          </cell>
          <cell r="F340">
            <v>104.515064</v>
          </cell>
          <cell r="G340">
            <v>610.00411200000008</v>
          </cell>
          <cell r="H340">
            <v>111.09473600000001</v>
          </cell>
          <cell r="I340">
            <v>469.062344</v>
          </cell>
        </row>
        <row r="341">
          <cell r="B341">
            <v>1920</v>
          </cell>
          <cell r="C341" t="str">
            <v>Dallas, TX</v>
          </cell>
          <cell r="E341">
            <v>1.0609999999999999</v>
          </cell>
          <cell r="F341">
            <v>123.02892999999999</v>
          </cell>
          <cell r="G341">
            <v>718.06593999999996</v>
          </cell>
          <cell r="H341">
            <v>126.18332000000001</v>
          </cell>
          <cell r="I341">
            <v>545.79003</v>
          </cell>
        </row>
        <row r="342">
          <cell r="B342">
            <v>1920</v>
          </cell>
          <cell r="C342" t="str">
            <v>Collin, TX</v>
          </cell>
          <cell r="E342">
            <v>1.0609999999999999</v>
          </cell>
          <cell r="F342">
            <v>123.02892999999999</v>
          </cell>
          <cell r="G342">
            <v>718.06593999999996</v>
          </cell>
          <cell r="H342">
            <v>126.18332000000001</v>
          </cell>
          <cell r="I342">
            <v>545.79003</v>
          </cell>
        </row>
        <row r="343">
          <cell r="B343">
            <v>1920</v>
          </cell>
          <cell r="C343" t="str">
            <v>Dallas, TX</v>
          </cell>
          <cell r="E343">
            <v>1.0609999999999999</v>
          </cell>
          <cell r="F343">
            <v>123.02892999999999</v>
          </cell>
          <cell r="G343">
            <v>718.06593999999996</v>
          </cell>
          <cell r="H343">
            <v>126.18332000000001</v>
          </cell>
          <cell r="I343">
            <v>545.79003</v>
          </cell>
        </row>
        <row r="344">
          <cell r="B344">
            <v>1920</v>
          </cell>
          <cell r="C344" t="str">
            <v>Denton, TX</v>
          </cell>
          <cell r="E344">
            <v>1.0609999999999999</v>
          </cell>
          <cell r="F344">
            <v>123.02892999999999</v>
          </cell>
          <cell r="G344">
            <v>718.06593999999996</v>
          </cell>
          <cell r="H344">
            <v>126.18332000000001</v>
          </cell>
          <cell r="I344">
            <v>545.79003</v>
          </cell>
        </row>
        <row r="345">
          <cell r="B345">
            <v>1920</v>
          </cell>
          <cell r="C345" t="str">
            <v>Ellis, TX</v>
          </cell>
          <cell r="E345">
            <v>1.0609999999999999</v>
          </cell>
          <cell r="F345">
            <v>123.02892999999999</v>
          </cell>
          <cell r="G345">
            <v>718.06593999999996</v>
          </cell>
          <cell r="H345">
            <v>126.18332000000001</v>
          </cell>
          <cell r="I345">
            <v>545.79003</v>
          </cell>
        </row>
        <row r="346">
          <cell r="B346">
            <v>1920</v>
          </cell>
          <cell r="C346" t="str">
            <v>Henderson, TX</v>
          </cell>
          <cell r="E346">
            <v>1.0609999999999999</v>
          </cell>
          <cell r="F346">
            <v>123.02892999999999</v>
          </cell>
          <cell r="G346">
            <v>718.06593999999996</v>
          </cell>
          <cell r="H346">
            <v>126.18332000000001</v>
          </cell>
          <cell r="I346">
            <v>545.79003</v>
          </cell>
        </row>
        <row r="347">
          <cell r="B347">
            <v>1920</v>
          </cell>
          <cell r="C347" t="str">
            <v>Hunt, TX</v>
          </cell>
          <cell r="E347">
            <v>1.0609999999999999</v>
          </cell>
          <cell r="F347">
            <v>123.02892999999999</v>
          </cell>
          <cell r="G347">
            <v>718.06593999999996</v>
          </cell>
          <cell r="H347">
            <v>126.18332000000001</v>
          </cell>
          <cell r="I347">
            <v>545.79003</v>
          </cell>
        </row>
        <row r="348">
          <cell r="B348">
            <v>1920</v>
          </cell>
          <cell r="C348" t="str">
            <v>Kaufman, TX</v>
          </cell>
          <cell r="E348">
            <v>1.0609999999999999</v>
          </cell>
          <cell r="F348">
            <v>123.02892999999999</v>
          </cell>
          <cell r="G348">
            <v>718.06593999999996</v>
          </cell>
          <cell r="H348">
            <v>126.18332000000001</v>
          </cell>
          <cell r="I348">
            <v>545.79003</v>
          </cell>
        </row>
        <row r="349">
          <cell r="B349">
            <v>1920</v>
          </cell>
          <cell r="C349" t="str">
            <v>Rockwall, TX</v>
          </cell>
          <cell r="E349">
            <v>1.0609999999999999</v>
          </cell>
          <cell r="F349">
            <v>123.02892999999999</v>
          </cell>
          <cell r="G349">
            <v>718.06593999999996</v>
          </cell>
          <cell r="H349">
            <v>126.18332000000001</v>
          </cell>
          <cell r="I349">
            <v>545.79003</v>
          </cell>
        </row>
        <row r="350">
          <cell r="B350">
            <v>1950</v>
          </cell>
          <cell r="C350" t="str">
            <v>Danville, VA</v>
          </cell>
          <cell r="E350">
            <v>0.94020000000000004</v>
          </cell>
          <cell r="F350">
            <v>113.228426</v>
          </cell>
          <cell r="G350">
            <v>660.86230799999998</v>
          </cell>
          <cell r="H350">
            <v>118.19602400000001</v>
          </cell>
          <cell r="I350">
            <v>505.17344600000001</v>
          </cell>
        </row>
        <row r="351">
          <cell r="B351">
            <v>1950</v>
          </cell>
          <cell r="C351" t="str">
            <v>Danville City, VA</v>
          </cell>
          <cell r="E351">
            <v>0.94020000000000004</v>
          </cell>
          <cell r="F351">
            <v>113.228426</v>
          </cell>
          <cell r="G351">
            <v>660.86230799999998</v>
          </cell>
          <cell r="H351">
            <v>118.19602400000001</v>
          </cell>
          <cell r="I351">
            <v>505.17344600000001</v>
          </cell>
        </row>
        <row r="352">
          <cell r="B352">
            <v>1950</v>
          </cell>
          <cell r="C352" t="str">
            <v>Pittsylvania, VA</v>
          </cell>
          <cell r="E352">
            <v>0.94020000000000004</v>
          </cell>
          <cell r="F352">
            <v>113.228426</v>
          </cell>
          <cell r="G352">
            <v>660.86230799999998</v>
          </cell>
          <cell r="H352">
            <v>118.19602400000001</v>
          </cell>
          <cell r="I352">
            <v>505.17344600000001</v>
          </cell>
        </row>
        <row r="353">
          <cell r="B353">
            <v>1960</v>
          </cell>
          <cell r="C353" t="str">
            <v>Davenport-Moline-</v>
          </cell>
          <cell r="E353">
            <v>0.93759999999999999</v>
          </cell>
          <cell r="F353">
            <v>113.017488</v>
          </cell>
          <cell r="G353">
            <v>659.63110400000005</v>
          </cell>
          <cell r="H353">
            <v>118.024112</v>
          </cell>
          <cell r="I353">
            <v>504.29924800000003</v>
          </cell>
        </row>
        <row r="354">
          <cell r="B354">
            <v>1960</v>
          </cell>
          <cell r="C354" t="str">
            <v>Rock Island, IA-IL</v>
          </cell>
          <cell r="E354">
            <v>0.93759999999999999</v>
          </cell>
          <cell r="F354">
            <v>113.017488</v>
          </cell>
          <cell r="G354">
            <v>659.63110400000005</v>
          </cell>
          <cell r="H354">
            <v>118.024112</v>
          </cell>
          <cell r="I354">
            <v>504.29924800000003</v>
          </cell>
        </row>
        <row r="355">
          <cell r="B355">
            <v>1960</v>
          </cell>
          <cell r="C355" t="str">
            <v>Scott, IA</v>
          </cell>
          <cell r="E355">
            <v>0.93759999999999999</v>
          </cell>
          <cell r="F355">
            <v>113.017488</v>
          </cell>
          <cell r="G355">
            <v>659.63110400000005</v>
          </cell>
          <cell r="H355">
            <v>118.024112</v>
          </cell>
          <cell r="I355">
            <v>504.29924800000003</v>
          </cell>
        </row>
        <row r="356">
          <cell r="B356">
            <v>1960</v>
          </cell>
          <cell r="C356" t="str">
            <v>Henry, IL</v>
          </cell>
          <cell r="E356">
            <v>0.93759999999999999</v>
          </cell>
          <cell r="F356">
            <v>113.017488</v>
          </cell>
          <cell r="G356">
            <v>659.63110400000005</v>
          </cell>
          <cell r="H356">
            <v>118.024112</v>
          </cell>
          <cell r="I356">
            <v>504.29924800000003</v>
          </cell>
        </row>
        <row r="357">
          <cell r="B357">
            <v>1960</v>
          </cell>
          <cell r="C357" t="str">
            <v>Rock Island, IL</v>
          </cell>
          <cell r="E357">
            <v>0.93759999999999999</v>
          </cell>
          <cell r="F357">
            <v>113.017488</v>
          </cell>
          <cell r="G357">
            <v>659.63110400000005</v>
          </cell>
          <cell r="H357">
            <v>118.024112</v>
          </cell>
          <cell r="I357">
            <v>504.29924800000003</v>
          </cell>
        </row>
        <row r="358">
          <cell r="B358">
            <v>2000</v>
          </cell>
          <cell r="C358" t="str">
            <v xml:space="preserve">Dayton-Springfield, OH </v>
          </cell>
          <cell r="E358">
            <v>0.98499999999999999</v>
          </cell>
          <cell r="F358">
            <v>116.86305</v>
          </cell>
          <cell r="G358">
            <v>682.07690000000002</v>
          </cell>
          <cell r="H358">
            <v>121.15820000000001</v>
          </cell>
          <cell r="I358">
            <v>520.23655000000008</v>
          </cell>
        </row>
        <row r="359">
          <cell r="B359">
            <v>2000</v>
          </cell>
          <cell r="C359" t="str">
            <v>Clark, OH</v>
          </cell>
          <cell r="E359">
            <v>0.98499999999999999</v>
          </cell>
          <cell r="F359">
            <v>116.86305</v>
          </cell>
          <cell r="G359">
            <v>682.07690000000002</v>
          </cell>
          <cell r="H359">
            <v>121.15820000000001</v>
          </cell>
          <cell r="I359">
            <v>520.23655000000008</v>
          </cell>
        </row>
        <row r="360">
          <cell r="B360">
            <v>2000</v>
          </cell>
          <cell r="C360" t="str">
            <v>Greene, OH</v>
          </cell>
          <cell r="E360">
            <v>0.98499999999999999</v>
          </cell>
          <cell r="F360">
            <v>116.86305</v>
          </cell>
          <cell r="G360">
            <v>682.07690000000002</v>
          </cell>
          <cell r="H360">
            <v>121.15820000000001</v>
          </cell>
          <cell r="I360">
            <v>520.23655000000008</v>
          </cell>
        </row>
        <row r="361">
          <cell r="B361">
            <v>2000</v>
          </cell>
          <cell r="C361" t="str">
            <v>Miami, OH</v>
          </cell>
          <cell r="E361">
            <v>0.98499999999999999</v>
          </cell>
          <cell r="F361">
            <v>116.86305</v>
          </cell>
          <cell r="G361">
            <v>682.07690000000002</v>
          </cell>
          <cell r="H361">
            <v>121.15820000000001</v>
          </cell>
          <cell r="I361">
            <v>520.23655000000008</v>
          </cell>
        </row>
        <row r="362">
          <cell r="B362">
            <v>2000</v>
          </cell>
          <cell r="C362" t="str">
            <v>Montgomery, OH</v>
          </cell>
          <cell r="E362">
            <v>0.98499999999999999</v>
          </cell>
          <cell r="F362">
            <v>116.86305</v>
          </cell>
          <cell r="G362">
            <v>682.07690000000002</v>
          </cell>
          <cell r="H362">
            <v>121.15820000000001</v>
          </cell>
          <cell r="I362">
            <v>520.23655000000008</v>
          </cell>
        </row>
        <row r="363">
          <cell r="B363">
            <v>2020</v>
          </cell>
          <cell r="C363" t="str">
            <v>Daytona Beach, FL</v>
          </cell>
          <cell r="E363">
            <v>0.9617</v>
          </cell>
          <cell r="F363">
            <v>114.97272099999999</v>
          </cell>
          <cell r="G363">
            <v>671.04341799999997</v>
          </cell>
          <cell r="H363">
            <v>119.617604</v>
          </cell>
          <cell r="I363">
            <v>512.40239100000008</v>
          </cell>
        </row>
        <row r="364">
          <cell r="B364">
            <v>2020</v>
          </cell>
          <cell r="C364" t="str">
            <v>Flagler, FL</v>
          </cell>
          <cell r="E364">
            <v>0.9617</v>
          </cell>
          <cell r="F364">
            <v>114.97272099999999</v>
          </cell>
          <cell r="G364">
            <v>671.04341799999997</v>
          </cell>
          <cell r="H364">
            <v>119.617604</v>
          </cell>
          <cell r="I364">
            <v>512.40239100000008</v>
          </cell>
        </row>
        <row r="365">
          <cell r="B365">
            <v>2020</v>
          </cell>
          <cell r="C365" t="str">
            <v>Volusia, FL</v>
          </cell>
          <cell r="E365">
            <v>0.9617</v>
          </cell>
          <cell r="F365">
            <v>114.97272099999999</v>
          </cell>
          <cell r="G365">
            <v>671.04341799999997</v>
          </cell>
          <cell r="H365">
            <v>119.617604</v>
          </cell>
          <cell r="I365">
            <v>512.40239100000008</v>
          </cell>
        </row>
        <row r="366">
          <cell r="B366">
            <v>2030</v>
          </cell>
          <cell r="C366" t="str">
            <v>Decatur, AL</v>
          </cell>
          <cell r="E366">
            <v>0.95220000000000005</v>
          </cell>
          <cell r="F366">
            <v>114.20198600000001</v>
          </cell>
          <cell r="G366">
            <v>666.54478800000004</v>
          </cell>
          <cell r="H366">
            <v>118.989464</v>
          </cell>
          <cell r="I366">
            <v>509.20820600000002</v>
          </cell>
        </row>
        <row r="367">
          <cell r="B367">
            <v>2030</v>
          </cell>
          <cell r="C367" t="str">
            <v>Lawrence, AL</v>
          </cell>
          <cell r="E367">
            <v>0.95220000000000005</v>
          </cell>
          <cell r="F367">
            <v>114.20198600000001</v>
          </cell>
          <cell r="G367">
            <v>666.54478800000004</v>
          </cell>
          <cell r="H367">
            <v>118.989464</v>
          </cell>
          <cell r="I367">
            <v>509.20820600000002</v>
          </cell>
        </row>
        <row r="368">
          <cell r="B368">
            <v>2030</v>
          </cell>
          <cell r="C368" t="str">
            <v>Morgan, AL</v>
          </cell>
          <cell r="E368">
            <v>0.95220000000000005</v>
          </cell>
          <cell r="F368">
            <v>114.20198600000001</v>
          </cell>
          <cell r="G368">
            <v>666.54478800000004</v>
          </cell>
          <cell r="H368">
            <v>118.989464</v>
          </cell>
          <cell r="I368">
            <v>509.20820600000002</v>
          </cell>
        </row>
        <row r="369">
          <cell r="B369">
            <v>2040</v>
          </cell>
          <cell r="C369" t="str">
            <v>Decatur, IL</v>
          </cell>
          <cell r="E369">
            <v>0.8548</v>
          </cell>
          <cell r="F369">
            <v>106.299924</v>
          </cell>
          <cell r="G369">
            <v>620.42199200000005</v>
          </cell>
          <cell r="H369">
            <v>112.549376</v>
          </cell>
          <cell r="I369">
            <v>476.45940400000001</v>
          </cell>
        </row>
        <row r="370">
          <cell r="B370">
            <v>2040</v>
          </cell>
          <cell r="C370" t="str">
            <v>Macon, IL</v>
          </cell>
          <cell r="E370">
            <v>0.8548</v>
          </cell>
          <cell r="F370">
            <v>106.299924</v>
          </cell>
          <cell r="G370">
            <v>620.42199200000005</v>
          </cell>
          <cell r="H370">
            <v>112.549376</v>
          </cell>
          <cell r="I370">
            <v>476.45940400000001</v>
          </cell>
        </row>
        <row r="371">
          <cell r="B371">
            <v>2080</v>
          </cell>
          <cell r="C371" t="str">
            <v>Denver, CO</v>
          </cell>
          <cell r="E371">
            <v>1.125</v>
          </cell>
          <cell r="F371">
            <v>128.22125</v>
          </cell>
          <cell r="G371">
            <v>748.37250000000006</v>
          </cell>
          <cell r="H371">
            <v>130.41500000000002</v>
          </cell>
          <cell r="I371">
            <v>567.30875000000003</v>
          </cell>
        </row>
        <row r="372">
          <cell r="B372">
            <v>2080</v>
          </cell>
          <cell r="C372" t="str">
            <v>Adams, CO</v>
          </cell>
          <cell r="E372">
            <v>1.125</v>
          </cell>
          <cell r="F372">
            <v>128.22125</v>
          </cell>
          <cell r="G372">
            <v>748.37250000000006</v>
          </cell>
          <cell r="H372">
            <v>130.41500000000002</v>
          </cell>
          <cell r="I372">
            <v>567.30875000000003</v>
          </cell>
        </row>
        <row r="373">
          <cell r="B373">
            <v>2080</v>
          </cell>
          <cell r="C373" t="str">
            <v>Arapahoe, CO</v>
          </cell>
          <cell r="E373">
            <v>1.125</v>
          </cell>
          <cell r="F373">
            <v>128.22125</v>
          </cell>
          <cell r="G373">
            <v>748.37250000000006</v>
          </cell>
          <cell r="H373">
            <v>130.41500000000002</v>
          </cell>
          <cell r="I373">
            <v>567.30875000000003</v>
          </cell>
        </row>
        <row r="374">
          <cell r="B374">
            <v>2080</v>
          </cell>
          <cell r="C374" t="str">
            <v>Denver, CO</v>
          </cell>
          <cell r="E374">
            <v>1.125</v>
          </cell>
          <cell r="F374">
            <v>128.22125</v>
          </cell>
          <cell r="G374">
            <v>748.37250000000006</v>
          </cell>
          <cell r="H374">
            <v>130.41500000000002</v>
          </cell>
          <cell r="I374">
            <v>567.30875000000003</v>
          </cell>
        </row>
        <row r="375">
          <cell r="B375">
            <v>2080</v>
          </cell>
          <cell r="C375" t="str">
            <v>Douglas, CO</v>
          </cell>
          <cell r="E375">
            <v>1.125</v>
          </cell>
          <cell r="F375">
            <v>128.22125</v>
          </cell>
          <cell r="G375">
            <v>748.37250000000006</v>
          </cell>
          <cell r="H375">
            <v>130.41500000000002</v>
          </cell>
          <cell r="I375">
            <v>567.30875000000003</v>
          </cell>
        </row>
        <row r="376">
          <cell r="B376">
            <v>2080</v>
          </cell>
          <cell r="C376" t="str">
            <v>Jefferson, CO</v>
          </cell>
          <cell r="E376">
            <v>1.125</v>
          </cell>
          <cell r="F376">
            <v>128.22125</v>
          </cell>
          <cell r="G376">
            <v>748.37250000000006</v>
          </cell>
          <cell r="H376">
            <v>130.41500000000002</v>
          </cell>
          <cell r="I376">
            <v>567.30875000000003</v>
          </cell>
        </row>
        <row r="377">
          <cell r="B377">
            <v>2120</v>
          </cell>
          <cell r="C377" t="str">
            <v>Des Moines, IA</v>
          </cell>
          <cell r="E377">
            <v>0.93289999999999995</v>
          </cell>
          <cell r="F377">
            <v>112.63617699999999</v>
          </cell>
          <cell r="G377">
            <v>657.40546599999993</v>
          </cell>
          <cell r="H377">
            <v>117.713348</v>
          </cell>
          <cell r="I377">
            <v>502.71896700000002</v>
          </cell>
        </row>
        <row r="378">
          <cell r="B378">
            <v>2120</v>
          </cell>
          <cell r="C378" t="str">
            <v>Dallas, IA</v>
          </cell>
          <cell r="E378">
            <v>0.93289999999999995</v>
          </cell>
          <cell r="F378">
            <v>112.63617699999999</v>
          </cell>
          <cell r="G378">
            <v>657.40546599999993</v>
          </cell>
          <cell r="H378">
            <v>117.713348</v>
          </cell>
          <cell r="I378">
            <v>502.71896700000002</v>
          </cell>
        </row>
        <row r="379">
          <cell r="B379">
            <v>2120</v>
          </cell>
          <cell r="C379" t="str">
            <v>Polk, IA</v>
          </cell>
          <cell r="E379">
            <v>0.93289999999999995</v>
          </cell>
          <cell r="F379">
            <v>112.63617699999999</v>
          </cell>
          <cell r="G379">
            <v>657.40546599999993</v>
          </cell>
          <cell r="H379">
            <v>117.713348</v>
          </cell>
          <cell r="I379">
            <v>502.71896700000002</v>
          </cell>
        </row>
        <row r="380">
          <cell r="B380">
            <v>2120</v>
          </cell>
          <cell r="C380" t="str">
            <v>Warren, IA</v>
          </cell>
          <cell r="E380">
            <v>0.93289999999999995</v>
          </cell>
          <cell r="F380">
            <v>112.63617699999999</v>
          </cell>
          <cell r="G380">
            <v>657.40546599999993</v>
          </cell>
          <cell r="H380">
            <v>117.713348</v>
          </cell>
          <cell r="I380">
            <v>502.71896700000002</v>
          </cell>
        </row>
        <row r="381">
          <cell r="B381">
            <v>2160</v>
          </cell>
          <cell r="C381" t="str">
            <v>Detroit, MI</v>
          </cell>
          <cell r="E381">
            <v>1.1088</v>
          </cell>
          <cell r="F381">
            <v>126.906944</v>
          </cell>
          <cell r="G381">
            <v>740.70115199999998</v>
          </cell>
          <cell r="H381">
            <v>129.34385600000002</v>
          </cell>
          <cell r="I381">
            <v>561.86182400000007</v>
          </cell>
        </row>
        <row r="382">
          <cell r="B382">
            <v>2160</v>
          </cell>
          <cell r="C382" t="str">
            <v>Lapeer, MI</v>
          </cell>
          <cell r="E382">
            <v>1.1088</v>
          </cell>
          <cell r="F382">
            <v>126.906944</v>
          </cell>
          <cell r="G382">
            <v>740.70115199999998</v>
          </cell>
          <cell r="H382">
            <v>129.34385600000002</v>
          </cell>
          <cell r="I382">
            <v>561.86182400000007</v>
          </cell>
        </row>
        <row r="383">
          <cell r="B383">
            <v>2160</v>
          </cell>
          <cell r="C383" t="str">
            <v>Macomb, MI</v>
          </cell>
          <cell r="E383">
            <v>1.1088</v>
          </cell>
          <cell r="F383">
            <v>126.906944</v>
          </cell>
          <cell r="G383">
            <v>740.70115199999998</v>
          </cell>
          <cell r="H383">
            <v>129.34385600000002</v>
          </cell>
          <cell r="I383">
            <v>561.86182400000007</v>
          </cell>
        </row>
        <row r="384">
          <cell r="B384">
            <v>2160</v>
          </cell>
          <cell r="C384" t="str">
            <v>Monroe, MI</v>
          </cell>
          <cell r="E384">
            <v>1.1088</v>
          </cell>
          <cell r="F384">
            <v>126.906944</v>
          </cell>
          <cell r="G384">
            <v>740.70115199999998</v>
          </cell>
          <cell r="H384">
            <v>129.34385600000002</v>
          </cell>
          <cell r="I384">
            <v>561.86182400000007</v>
          </cell>
        </row>
        <row r="385">
          <cell r="B385">
            <v>2160</v>
          </cell>
          <cell r="C385" t="str">
            <v>Oakland, MI</v>
          </cell>
          <cell r="E385">
            <v>1.1088</v>
          </cell>
          <cell r="F385">
            <v>126.906944</v>
          </cell>
          <cell r="G385">
            <v>740.70115199999998</v>
          </cell>
          <cell r="H385">
            <v>129.34385600000002</v>
          </cell>
          <cell r="I385">
            <v>561.86182400000007</v>
          </cell>
        </row>
        <row r="386">
          <cell r="B386">
            <v>2160</v>
          </cell>
          <cell r="C386" t="str">
            <v>St. Clair, MI</v>
          </cell>
          <cell r="E386">
            <v>1.1088</v>
          </cell>
          <cell r="F386">
            <v>126.906944</v>
          </cell>
          <cell r="G386">
            <v>740.70115199999998</v>
          </cell>
          <cell r="H386">
            <v>129.34385600000002</v>
          </cell>
          <cell r="I386">
            <v>561.86182400000007</v>
          </cell>
        </row>
        <row r="387">
          <cell r="B387">
            <v>2160</v>
          </cell>
          <cell r="C387" t="str">
            <v>Wayne, MI</v>
          </cell>
          <cell r="E387">
            <v>1.1088</v>
          </cell>
          <cell r="F387">
            <v>126.906944</v>
          </cell>
          <cell r="G387">
            <v>740.70115199999998</v>
          </cell>
          <cell r="H387">
            <v>129.34385600000002</v>
          </cell>
          <cell r="I387">
            <v>561.86182400000007</v>
          </cell>
        </row>
        <row r="388">
          <cell r="B388">
            <v>2180</v>
          </cell>
          <cell r="C388" t="str">
            <v xml:space="preserve">Dothan, AL </v>
          </cell>
          <cell r="E388">
            <v>0.86350000000000005</v>
          </cell>
          <cell r="F388">
            <v>107.00575500000001</v>
          </cell>
          <cell r="G388">
            <v>624.54178999999999</v>
          </cell>
          <cell r="H388">
            <v>113.12462000000001</v>
          </cell>
          <cell r="I388">
            <v>479.38460500000002</v>
          </cell>
        </row>
        <row r="389">
          <cell r="B389">
            <v>2180</v>
          </cell>
          <cell r="C389" t="str">
            <v>Dale, AL</v>
          </cell>
          <cell r="E389">
            <v>0.86350000000000005</v>
          </cell>
          <cell r="F389">
            <v>107.00575500000001</v>
          </cell>
          <cell r="G389">
            <v>624.54178999999999</v>
          </cell>
          <cell r="H389">
            <v>113.12462000000001</v>
          </cell>
          <cell r="I389">
            <v>479.38460500000002</v>
          </cell>
        </row>
        <row r="390">
          <cell r="B390">
            <v>2180</v>
          </cell>
          <cell r="C390" t="str">
            <v>Houston, AL</v>
          </cell>
          <cell r="E390">
            <v>0.86350000000000005</v>
          </cell>
          <cell r="F390">
            <v>107.00575500000001</v>
          </cell>
          <cell r="G390">
            <v>624.54178999999999</v>
          </cell>
          <cell r="H390">
            <v>113.12462000000001</v>
          </cell>
          <cell r="I390">
            <v>479.38460500000002</v>
          </cell>
        </row>
        <row r="391">
          <cell r="B391">
            <v>2190</v>
          </cell>
          <cell r="C391" t="str">
            <v>Dover, DE</v>
          </cell>
          <cell r="E391">
            <v>0.9929</v>
          </cell>
          <cell r="F391">
            <v>117.50397699999999</v>
          </cell>
          <cell r="G391">
            <v>685.81786599999998</v>
          </cell>
          <cell r="H391">
            <v>121.680548</v>
          </cell>
          <cell r="I391">
            <v>522.89276700000005</v>
          </cell>
        </row>
        <row r="392">
          <cell r="B392">
            <v>2190</v>
          </cell>
          <cell r="C392" t="str">
            <v>Kent, DE</v>
          </cell>
          <cell r="E392">
            <v>0.9929</v>
          </cell>
          <cell r="F392">
            <v>117.50397699999999</v>
          </cell>
          <cell r="G392">
            <v>685.81786599999998</v>
          </cell>
          <cell r="H392">
            <v>121.680548</v>
          </cell>
          <cell r="I392">
            <v>522.89276700000005</v>
          </cell>
        </row>
        <row r="393">
          <cell r="B393">
            <v>2200</v>
          </cell>
          <cell r="C393" t="str">
            <v>Dubuque, IA</v>
          </cell>
          <cell r="E393">
            <v>0.93340000000000001</v>
          </cell>
          <cell r="F393">
            <v>112.676742</v>
          </cell>
          <cell r="G393">
            <v>657.64223600000003</v>
          </cell>
          <cell r="H393">
            <v>117.746408</v>
          </cell>
          <cell r="I393">
            <v>502.88708200000002</v>
          </cell>
        </row>
        <row r="394">
          <cell r="B394">
            <v>2200</v>
          </cell>
          <cell r="C394" t="str">
            <v>Dubuque, IA</v>
          </cell>
          <cell r="E394">
            <v>0.93340000000000001</v>
          </cell>
          <cell r="F394">
            <v>112.676742</v>
          </cell>
          <cell r="G394">
            <v>657.64223600000003</v>
          </cell>
          <cell r="H394">
            <v>117.746408</v>
          </cell>
          <cell r="I394">
            <v>502.88708200000002</v>
          </cell>
        </row>
        <row r="395">
          <cell r="B395">
            <v>2240</v>
          </cell>
          <cell r="C395" t="str">
            <v>Duluth-Superior, MN-WI</v>
          </cell>
          <cell r="E395">
            <v>1.1003000000000001</v>
          </cell>
          <cell r="F395">
            <v>126.217339</v>
          </cell>
          <cell r="G395">
            <v>736.676062</v>
          </cell>
          <cell r="H395">
            <v>128.781836</v>
          </cell>
          <cell r="I395">
            <v>559.00386900000012</v>
          </cell>
        </row>
        <row r="396">
          <cell r="B396">
            <v>2240</v>
          </cell>
          <cell r="C396" t="str">
            <v>St. Louis, MN</v>
          </cell>
          <cell r="E396">
            <v>1.1003000000000001</v>
          </cell>
          <cell r="F396">
            <v>126.217339</v>
          </cell>
          <cell r="G396">
            <v>736.676062</v>
          </cell>
          <cell r="H396">
            <v>128.781836</v>
          </cell>
          <cell r="I396">
            <v>559.00386900000012</v>
          </cell>
        </row>
        <row r="397">
          <cell r="B397">
            <v>2240</v>
          </cell>
          <cell r="C397" t="str">
            <v>Douglas, WI</v>
          </cell>
          <cell r="E397">
            <v>1.1003000000000001</v>
          </cell>
          <cell r="F397">
            <v>126.217339</v>
          </cell>
          <cell r="G397">
            <v>736.676062</v>
          </cell>
          <cell r="H397">
            <v>128.781836</v>
          </cell>
          <cell r="I397">
            <v>559.00386900000012</v>
          </cell>
        </row>
        <row r="398">
          <cell r="B398">
            <v>2281</v>
          </cell>
          <cell r="C398" t="str">
            <v xml:space="preserve">Dutchess County, NY </v>
          </cell>
          <cell r="E398">
            <v>1.1337999999999999</v>
          </cell>
          <cell r="F398">
            <v>128.935194</v>
          </cell>
          <cell r="G398">
            <v>752.53965199999993</v>
          </cell>
          <cell r="H398">
            <v>130.99685599999998</v>
          </cell>
          <cell r="I398">
            <v>570.26757399999997</v>
          </cell>
        </row>
        <row r="399">
          <cell r="B399">
            <v>2281</v>
          </cell>
          <cell r="C399" t="str">
            <v>Dutchess, NY</v>
          </cell>
          <cell r="E399">
            <v>1.1337999999999999</v>
          </cell>
          <cell r="F399">
            <v>128.935194</v>
          </cell>
          <cell r="G399">
            <v>752.53965199999993</v>
          </cell>
          <cell r="H399">
            <v>130.99685599999998</v>
          </cell>
          <cell r="I399">
            <v>570.26757399999997</v>
          </cell>
        </row>
        <row r="400">
          <cell r="B400">
            <v>2290</v>
          </cell>
          <cell r="C400" t="str">
            <v>Eau Claire, WI</v>
          </cell>
          <cell r="E400">
            <v>0.95</v>
          </cell>
          <cell r="F400">
            <v>114.0235</v>
          </cell>
          <cell r="G400">
            <v>665.50299999999993</v>
          </cell>
          <cell r="H400">
            <v>118.84399999999999</v>
          </cell>
          <cell r="I400">
            <v>508.46850000000001</v>
          </cell>
        </row>
        <row r="401">
          <cell r="B401">
            <v>2290</v>
          </cell>
          <cell r="C401" t="str">
            <v>Chippewa, WI</v>
          </cell>
          <cell r="E401">
            <v>0.95</v>
          </cell>
          <cell r="F401">
            <v>114.0235</v>
          </cell>
          <cell r="G401">
            <v>665.50299999999993</v>
          </cell>
          <cell r="H401">
            <v>118.84399999999999</v>
          </cell>
          <cell r="I401">
            <v>508.46850000000001</v>
          </cell>
        </row>
        <row r="402">
          <cell r="B402">
            <v>2290</v>
          </cell>
          <cell r="C402" t="str">
            <v>Eau Claire, WI</v>
          </cell>
          <cell r="E402">
            <v>0.95</v>
          </cell>
          <cell r="F402">
            <v>114.0235</v>
          </cell>
          <cell r="G402">
            <v>665.50299999999993</v>
          </cell>
          <cell r="H402">
            <v>118.84399999999999</v>
          </cell>
          <cell r="I402">
            <v>508.46850000000001</v>
          </cell>
        </row>
        <row r="403">
          <cell r="B403">
            <v>2320</v>
          </cell>
          <cell r="C403" t="str">
            <v>El Paso, TX</v>
          </cell>
          <cell r="E403">
            <v>0.98319999999999996</v>
          </cell>
          <cell r="F403">
            <v>116.717016</v>
          </cell>
          <cell r="G403">
            <v>681.22452799999996</v>
          </cell>
          <cell r="H403">
            <v>121.03918400000001</v>
          </cell>
          <cell r="I403">
            <v>519.63133600000003</v>
          </cell>
        </row>
        <row r="404">
          <cell r="B404">
            <v>2320</v>
          </cell>
          <cell r="C404" t="str">
            <v>El Paso, TX</v>
          </cell>
          <cell r="E404">
            <v>0.98319999999999996</v>
          </cell>
          <cell r="F404">
            <v>116.717016</v>
          </cell>
          <cell r="G404">
            <v>681.22452799999996</v>
          </cell>
          <cell r="H404">
            <v>121.03918400000001</v>
          </cell>
          <cell r="I404">
            <v>519.63133600000003</v>
          </cell>
        </row>
        <row r="405">
          <cell r="B405">
            <v>2330</v>
          </cell>
          <cell r="C405" t="str">
            <v>Elkhart-Goshen, IN</v>
          </cell>
          <cell r="E405">
            <v>1.0317000000000001</v>
          </cell>
          <cell r="F405">
            <v>120.651821</v>
          </cell>
          <cell r="G405">
            <v>704.19121800000005</v>
          </cell>
          <cell r="H405">
            <v>124.24600400000001</v>
          </cell>
          <cell r="I405">
            <v>535.93849100000011</v>
          </cell>
        </row>
        <row r="406">
          <cell r="B406">
            <v>2330</v>
          </cell>
          <cell r="C406" t="str">
            <v>Elkhart, IN</v>
          </cell>
          <cell r="E406">
            <v>1.0317000000000001</v>
          </cell>
          <cell r="F406">
            <v>120.651821</v>
          </cell>
          <cell r="G406">
            <v>704.19121800000005</v>
          </cell>
          <cell r="H406">
            <v>124.24600400000001</v>
          </cell>
          <cell r="I406">
            <v>535.93849100000011</v>
          </cell>
        </row>
        <row r="407">
          <cell r="B407">
            <v>2335</v>
          </cell>
          <cell r="C407" t="str">
            <v>Elmira, NY</v>
          </cell>
          <cell r="E407">
            <v>0.8931</v>
          </cell>
          <cell r="F407">
            <v>109.407203</v>
          </cell>
          <cell r="G407">
            <v>638.55857400000002</v>
          </cell>
          <cell r="H407">
            <v>115.081772</v>
          </cell>
          <cell r="I407">
            <v>489.33701300000001</v>
          </cell>
        </row>
        <row r="408">
          <cell r="B408">
            <v>2335</v>
          </cell>
          <cell r="C408" t="str">
            <v>Chemung, NY</v>
          </cell>
          <cell r="E408">
            <v>0.8931</v>
          </cell>
          <cell r="F408">
            <v>109.407203</v>
          </cell>
          <cell r="G408">
            <v>638.55857400000002</v>
          </cell>
          <cell r="H408">
            <v>115.081772</v>
          </cell>
          <cell r="I408">
            <v>489.33701300000001</v>
          </cell>
        </row>
        <row r="409">
          <cell r="B409">
            <v>2340</v>
          </cell>
          <cell r="C409" t="str">
            <v xml:space="preserve">Enid, OK </v>
          </cell>
          <cell r="E409">
            <v>0.88890000000000002</v>
          </cell>
          <cell r="F409">
            <v>109.066457</v>
          </cell>
          <cell r="G409">
            <v>636.569706</v>
          </cell>
          <cell r="H409">
            <v>114.804068</v>
          </cell>
          <cell r="I409">
            <v>487.92484700000006</v>
          </cell>
        </row>
        <row r="410">
          <cell r="B410">
            <v>2340</v>
          </cell>
          <cell r="C410" t="str">
            <v>Garfield, OK</v>
          </cell>
          <cell r="E410">
            <v>0.88890000000000002</v>
          </cell>
          <cell r="F410">
            <v>109.066457</v>
          </cell>
          <cell r="G410">
            <v>636.569706</v>
          </cell>
          <cell r="H410">
            <v>114.804068</v>
          </cell>
          <cell r="I410">
            <v>487.92484700000006</v>
          </cell>
        </row>
        <row r="411">
          <cell r="B411">
            <v>2360</v>
          </cell>
          <cell r="C411" t="str">
            <v>Erie, PA</v>
          </cell>
          <cell r="E411">
            <v>0.94720000000000004</v>
          </cell>
          <cell r="F411">
            <v>113.796336</v>
          </cell>
          <cell r="G411">
            <v>664.17708800000003</v>
          </cell>
          <cell r="H411">
            <v>118.65886400000001</v>
          </cell>
          <cell r="I411">
            <v>507.52705600000002</v>
          </cell>
        </row>
        <row r="412">
          <cell r="B412">
            <v>2360</v>
          </cell>
          <cell r="C412" t="str">
            <v>Erie, PA</v>
          </cell>
          <cell r="E412">
            <v>0.94720000000000004</v>
          </cell>
          <cell r="F412">
            <v>113.796336</v>
          </cell>
          <cell r="G412">
            <v>664.17708800000003</v>
          </cell>
          <cell r="H412">
            <v>118.65886400000001</v>
          </cell>
          <cell r="I412">
            <v>507.52705600000002</v>
          </cell>
        </row>
        <row r="413">
          <cell r="B413">
            <v>2400</v>
          </cell>
          <cell r="C413" t="str">
            <v>Eugene-Springfield, OR</v>
          </cell>
          <cell r="E413">
            <v>1.1614</v>
          </cell>
          <cell r="F413">
            <v>131.17438199999998</v>
          </cell>
          <cell r="G413">
            <v>765.60935600000005</v>
          </cell>
          <cell r="H413">
            <v>132.82176800000002</v>
          </cell>
          <cell r="I413">
            <v>579.54752200000007</v>
          </cell>
        </row>
        <row r="414">
          <cell r="B414">
            <v>2400</v>
          </cell>
          <cell r="C414" t="str">
            <v>Lane, OR</v>
          </cell>
          <cell r="E414">
            <v>1.1614</v>
          </cell>
          <cell r="F414">
            <v>131.17438199999998</v>
          </cell>
          <cell r="G414">
            <v>765.60935600000005</v>
          </cell>
          <cell r="H414">
            <v>132.82176800000002</v>
          </cell>
          <cell r="I414">
            <v>579.54752200000007</v>
          </cell>
        </row>
        <row r="415">
          <cell r="B415">
            <v>2440</v>
          </cell>
          <cell r="C415" t="str">
            <v xml:space="preserve">Evansville-Henderson, IN-KY </v>
          </cell>
          <cell r="E415">
            <v>0.86780000000000002</v>
          </cell>
          <cell r="F415">
            <v>107.354614</v>
          </cell>
          <cell r="G415">
            <v>626.57801199999994</v>
          </cell>
          <cell r="H415">
            <v>113.40893600000001</v>
          </cell>
          <cell r="I415">
            <v>480.83039400000001</v>
          </cell>
        </row>
        <row r="416">
          <cell r="B416">
            <v>2440</v>
          </cell>
          <cell r="C416" t="str">
            <v>Posey, IN</v>
          </cell>
          <cell r="E416">
            <v>0.86780000000000002</v>
          </cell>
          <cell r="F416">
            <v>107.354614</v>
          </cell>
          <cell r="G416">
            <v>626.57801199999994</v>
          </cell>
          <cell r="H416">
            <v>113.40893600000001</v>
          </cell>
          <cell r="I416">
            <v>480.83039400000001</v>
          </cell>
        </row>
        <row r="417">
          <cell r="B417">
            <v>2440</v>
          </cell>
          <cell r="C417" t="str">
            <v>Vanderburgh, IN</v>
          </cell>
          <cell r="E417">
            <v>0.86780000000000002</v>
          </cell>
          <cell r="F417">
            <v>107.354614</v>
          </cell>
          <cell r="G417">
            <v>626.57801199999994</v>
          </cell>
          <cell r="H417">
            <v>113.40893600000001</v>
          </cell>
          <cell r="I417">
            <v>480.83039400000001</v>
          </cell>
        </row>
        <row r="418">
          <cell r="B418">
            <v>2440</v>
          </cell>
          <cell r="C418" t="str">
            <v>Warrick, IN</v>
          </cell>
          <cell r="E418">
            <v>0.86780000000000002</v>
          </cell>
          <cell r="F418">
            <v>107.354614</v>
          </cell>
          <cell r="G418">
            <v>626.57801199999994</v>
          </cell>
          <cell r="H418">
            <v>113.40893600000001</v>
          </cell>
          <cell r="I418">
            <v>480.83039400000001</v>
          </cell>
        </row>
        <row r="419">
          <cell r="B419">
            <v>2440</v>
          </cell>
          <cell r="C419" t="str">
            <v>Henderson, KY</v>
          </cell>
          <cell r="E419">
            <v>0.86780000000000002</v>
          </cell>
          <cell r="F419">
            <v>107.354614</v>
          </cell>
          <cell r="G419">
            <v>626.57801199999994</v>
          </cell>
          <cell r="H419">
            <v>113.40893600000001</v>
          </cell>
          <cell r="I419">
            <v>480.83039400000001</v>
          </cell>
        </row>
        <row r="420">
          <cell r="B420">
            <v>2520</v>
          </cell>
          <cell r="C420" t="str">
            <v>Fargo-Moorhead, ND-MN</v>
          </cell>
          <cell r="E420">
            <v>1.0277000000000001</v>
          </cell>
          <cell r="F420">
            <v>120.32730100000001</v>
          </cell>
          <cell r="G420">
            <v>702.29705800000011</v>
          </cell>
          <cell r="H420">
            <v>123.98152400000001</v>
          </cell>
          <cell r="I420">
            <v>534.59357100000011</v>
          </cell>
        </row>
        <row r="421">
          <cell r="B421">
            <v>2520</v>
          </cell>
          <cell r="C421" t="str">
            <v>Clay, MN</v>
          </cell>
          <cell r="E421">
            <v>1.0277000000000001</v>
          </cell>
          <cell r="F421">
            <v>120.32730100000001</v>
          </cell>
          <cell r="G421">
            <v>702.29705800000011</v>
          </cell>
          <cell r="H421">
            <v>123.98152400000001</v>
          </cell>
          <cell r="I421">
            <v>534.59357100000011</v>
          </cell>
        </row>
        <row r="422">
          <cell r="B422">
            <v>2520</v>
          </cell>
          <cell r="C422" t="str">
            <v>Cass, ND</v>
          </cell>
          <cell r="E422">
            <v>1.0277000000000001</v>
          </cell>
          <cell r="F422">
            <v>120.32730100000001</v>
          </cell>
          <cell r="G422">
            <v>702.29705800000011</v>
          </cell>
          <cell r="H422">
            <v>123.98152400000001</v>
          </cell>
          <cell r="I422">
            <v>534.59357100000011</v>
          </cell>
        </row>
        <row r="423">
          <cell r="B423">
            <v>2560</v>
          </cell>
          <cell r="C423" t="str">
            <v xml:space="preserve">Fayetteville, NC </v>
          </cell>
          <cell r="E423">
            <v>0.94330000000000003</v>
          </cell>
          <cell r="F423">
            <v>113.479929</v>
          </cell>
          <cell r="G423">
            <v>662.33028200000001</v>
          </cell>
          <cell r="H423">
            <v>118.40099600000001</v>
          </cell>
          <cell r="I423">
            <v>506.21575900000005</v>
          </cell>
        </row>
        <row r="424">
          <cell r="B424">
            <v>2560</v>
          </cell>
          <cell r="C424" t="str">
            <v>Cumberland, NC</v>
          </cell>
          <cell r="E424">
            <v>0.94330000000000003</v>
          </cell>
          <cell r="F424">
            <v>113.479929</v>
          </cell>
          <cell r="G424">
            <v>662.33028200000001</v>
          </cell>
          <cell r="H424">
            <v>118.40099600000001</v>
          </cell>
          <cell r="I424">
            <v>506.21575900000005</v>
          </cell>
        </row>
        <row r="425">
          <cell r="B425">
            <v>2580</v>
          </cell>
          <cell r="C425" t="str">
            <v>Fayetteville-Springdale-</v>
          </cell>
          <cell r="E425">
            <v>0.85960000000000003</v>
          </cell>
          <cell r="F425">
            <v>106.689348</v>
          </cell>
          <cell r="G425">
            <v>622.69498399999998</v>
          </cell>
          <cell r="H425">
            <v>112.86675200000001</v>
          </cell>
          <cell r="I425">
            <v>478.07330800000005</v>
          </cell>
        </row>
        <row r="426">
          <cell r="B426">
            <v>2580</v>
          </cell>
          <cell r="C426" t="str">
            <v>Rogers, AR</v>
          </cell>
          <cell r="E426">
            <v>0.85960000000000003</v>
          </cell>
          <cell r="F426">
            <v>106.689348</v>
          </cell>
          <cell r="G426">
            <v>622.69498399999998</v>
          </cell>
          <cell r="H426">
            <v>112.86675200000001</v>
          </cell>
          <cell r="I426">
            <v>478.07330800000005</v>
          </cell>
        </row>
        <row r="427">
          <cell r="B427">
            <v>2580</v>
          </cell>
          <cell r="C427" t="str">
            <v>Benton, AR</v>
          </cell>
          <cell r="E427">
            <v>0.85960000000000003</v>
          </cell>
          <cell r="F427">
            <v>106.689348</v>
          </cell>
          <cell r="G427">
            <v>622.69498399999998</v>
          </cell>
          <cell r="H427">
            <v>112.86675200000001</v>
          </cell>
          <cell r="I427">
            <v>478.07330800000005</v>
          </cell>
        </row>
        <row r="428">
          <cell r="B428">
            <v>2580</v>
          </cell>
          <cell r="C428" t="str">
            <v>Washington, AR</v>
          </cell>
          <cell r="E428">
            <v>0.85960000000000003</v>
          </cell>
          <cell r="F428">
            <v>106.689348</v>
          </cell>
          <cell r="G428">
            <v>622.69498399999998</v>
          </cell>
          <cell r="H428">
            <v>112.86675200000001</v>
          </cell>
          <cell r="I428">
            <v>478.07330800000005</v>
          </cell>
        </row>
        <row r="429">
          <cell r="B429">
            <v>2620</v>
          </cell>
          <cell r="C429" t="str">
            <v>Flagstaff, AZ-UT</v>
          </cell>
          <cell r="E429">
            <v>1.1335999999999999</v>
          </cell>
          <cell r="F429">
            <v>128.91896800000001</v>
          </cell>
          <cell r="G429">
            <v>752.44494399999996</v>
          </cell>
          <cell r="H429">
            <v>130.983632</v>
          </cell>
          <cell r="I429">
            <v>570.20032800000001</v>
          </cell>
        </row>
        <row r="430">
          <cell r="B430">
            <v>2620</v>
          </cell>
          <cell r="C430" t="str">
            <v>Coconino, AZ</v>
          </cell>
          <cell r="E430">
            <v>1.1335999999999999</v>
          </cell>
          <cell r="F430">
            <v>128.91896800000001</v>
          </cell>
          <cell r="G430">
            <v>752.44494399999996</v>
          </cell>
          <cell r="H430">
            <v>130.983632</v>
          </cell>
          <cell r="I430">
            <v>570.20032800000001</v>
          </cell>
        </row>
        <row r="431">
          <cell r="B431">
            <v>2620</v>
          </cell>
          <cell r="C431" t="str">
            <v>Kane, UT</v>
          </cell>
          <cell r="E431">
            <v>1.1335999999999999</v>
          </cell>
          <cell r="F431">
            <v>128.91896800000001</v>
          </cell>
          <cell r="G431">
            <v>752.44494399999996</v>
          </cell>
          <cell r="H431">
            <v>130.983632</v>
          </cell>
          <cell r="I431">
            <v>570.20032800000001</v>
          </cell>
        </row>
        <row r="432">
          <cell r="B432">
            <v>2640</v>
          </cell>
          <cell r="C432" t="str">
            <v>Flint, MI</v>
          </cell>
          <cell r="E432">
            <v>1.1817</v>
          </cell>
          <cell r="F432">
            <v>132.82132100000001</v>
          </cell>
          <cell r="G432">
            <v>775.222218</v>
          </cell>
          <cell r="H432">
            <v>134.16400400000001</v>
          </cell>
          <cell r="I432">
            <v>586.37299099999996</v>
          </cell>
        </row>
        <row r="433">
          <cell r="B433">
            <v>2640</v>
          </cell>
          <cell r="C433" t="str">
            <v>Genesee, MI</v>
          </cell>
          <cell r="E433">
            <v>1.1817</v>
          </cell>
          <cell r="F433">
            <v>132.82132100000001</v>
          </cell>
          <cell r="G433">
            <v>775.222218</v>
          </cell>
          <cell r="H433">
            <v>134.16400400000001</v>
          </cell>
          <cell r="I433">
            <v>586.37299099999996</v>
          </cell>
        </row>
        <row r="434">
          <cell r="B434">
            <v>2650</v>
          </cell>
          <cell r="C434" t="str">
            <v>Florence, AL</v>
          </cell>
          <cell r="E434">
            <v>0.82689999999999997</v>
          </cell>
          <cell r="F434">
            <v>104.03639699999999</v>
          </cell>
          <cell r="G434">
            <v>607.21022599999992</v>
          </cell>
          <cell r="H434">
            <v>110.704628</v>
          </cell>
          <cell r="I434">
            <v>467.07858700000003</v>
          </cell>
        </row>
        <row r="435">
          <cell r="B435">
            <v>2650</v>
          </cell>
          <cell r="C435" t="str">
            <v>Colbert, AL</v>
          </cell>
          <cell r="E435">
            <v>0.82689999999999997</v>
          </cell>
          <cell r="F435">
            <v>104.03639699999999</v>
          </cell>
          <cell r="G435">
            <v>607.21022599999992</v>
          </cell>
          <cell r="H435">
            <v>110.704628</v>
          </cell>
          <cell r="I435">
            <v>467.07858700000003</v>
          </cell>
        </row>
        <row r="436">
          <cell r="B436">
            <v>2650</v>
          </cell>
          <cell r="C436" t="str">
            <v>Lauderdale, AL</v>
          </cell>
          <cell r="E436">
            <v>0.82689999999999997</v>
          </cell>
          <cell r="F436">
            <v>104.03639699999999</v>
          </cell>
          <cell r="G436">
            <v>607.21022599999992</v>
          </cell>
          <cell r="H436">
            <v>110.704628</v>
          </cell>
          <cell r="I436">
            <v>467.07858700000003</v>
          </cell>
        </row>
        <row r="437">
          <cell r="B437">
            <v>2655</v>
          </cell>
          <cell r="C437" t="str">
            <v>Florence, SC</v>
          </cell>
          <cell r="E437">
            <v>0.93179999999999996</v>
          </cell>
          <cell r="F437">
            <v>112.54693399999999</v>
          </cell>
          <cell r="G437">
            <v>656.88457199999993</v>
          </cell>
          <cell r="H437">
            <v>117.64061599999999</v>
          </cell>
          <cell r="I437">
            <v>502.34911400000004</v>
          </cell>
        </row>
        <row r="438">
          <cell r="B438">
            <v>2655</v>
          </cell>
          <cell r="C438" t="str">
            <v>Florence, SC</v>
          </cell>
          <cell r="E438">
            <v>0.93179999999999996</v>
          </cell>
          <cell r="F438">
            <v>112.54693399999999</v>
          </cell>
          <cell r="G438">
            <v>656.88457199999993</v>
          </cell>
          <cell r="H438">
            <v>117.64061599999999</v>
          </cell>
          <cell r="I438">
            <v>502.34911400000004</v>
          </cell>
        </row>
        <row r="439">
          <cell r="B439">
            <v>2670</v>
          </cell>
          <cell r="C439" t="str">
            <v>Fort Collins-Loveland, CO</v>
          </cell>
          <cell r="E439">
            <v>1.0682</v>
          </cell>
          <cell r="F439">
            <v>123.613066</v>
          </cell>
          <cell r="G439">
            <v>721.47542799999997</v>
          </cell>
          <cell r="H439">
            <v>126.659384</v>
          </cell>
          <cell r="I439">
            <v>548.21088600000007</v>
          </cell>
        </row>
        <row r="440">
          <cell r="B440">
            <v>2670</v>
          </cell>
          <cell r="C440" t="str">
            <v>Larimer, CO</v>
          </cell>
          <cell r="E440">
            <v>1.0682</v>
          </cell>
          <cell r="F440">
            <v>123.613066</v>
          </cell>
          <cell r="G440">
            <v>721.47542799999997</v>
          </cell>
          <cell r="H440">
            <v>126.659384</v>
          </cell>
          <cell r="I440">
            <v>548.21088600000007</v>
          </cell>
        </row>
        <row r="441">
          <cell r="B441">
            <v>2680</v>
          </cell>
          <cell r="C441" t="str">
            <v>Ft. Lauderdale, FL</v>
          </cell>
          <cell r="E441">
            <v>1.0928</v>
          </cell>
          <cell r="F441">
            <v>125.608864</v>
          </cell>
          <cell r="G441">
            <v>733.12451199999998</v>
          </cell>
          <cell r="H441">
            <v>128.28593599999999</v>
          </cell>
          <cell r="I441">
            <v>556.48214400000006</v>
          </cell>
        </row>
        <row r="442">
          <cell r="B442">
            <v>2680</v>
          </cell>
          <cell r="C442" t="str">
            <v>Broward, FL</v>
          </cell>
          <cell r="E442">
            <v>1.0928</v>
          </cell>
          <cell r="F442">
            <v>125.608864</v>
          </cell>
          <cell r="G442">
            <v>733.12451199999998</v>
          </cell>
          <cell r="H442">
            <v>128.28593599999999</v>
          </cell>
          <cell r="I442">
            <v>556.48214400000006</v>
          </cell>
        </row>
        <row r="443">
          <cell r="B443">
            <v>2700</v>
          </cell>
          <cell r="C443" t="str">
            <v>Fort Myers-Cape Coral, FL</v>
          </cell>
          <cell r="E443">
            <v>1.0273000000000001</v>
          </cell>
          <cell r="F443">
            <v>120.29484900000001</v>
          </cell>
          <cell r="G443">
            <v>702.10764200000006</v>
          </cell>
          <cell r="H443">
            <v>123.95507600000002</v>
          </cell>
          <cell r="I443">
            <v>534.45907900000009</v>
          </cell>
        </row>
        <row r="444">
          <cell r="B444">
            <v>2700</v>
          </cell>
          <cell r="C444" t="str">
            <v>Lee, FL</v>
          </cell>
          <cell r="E444">
            <v>1.0273000000000001</v>
          </cell>
          <cell r="F444">
            <v>120.29484900000001</v>
          </cell>
          <cell r="G444">
            <v>702.10764200000006</v>
          </cell>
          <cell r="H444">
            <v>123.95507600000002</v>
          </cell>
          <cell r="I444">
            <v>534.45907900000009</v>
          </cell>
        </row>
        <row r="445">
          <cell r="B445">
            <v>2710</v>
          </cell>
          <cell r="C445" t="str">
            <v>Fort Pierce-Port St. Lucie, FL</v>
          </cell>
          <cell r="E445">
            <v>1.0425</v>
          </cell>
          <cell r="F445">
            <v>121.528025</v>
          </cell>
          <cell r="G445">
            <v>709.30545000000006</v>
          </cell>
          <cell r="H445">
            <v>124.96010000000001</v>
          </cell>
          <cell r="I445">
            <v>539.56977500000005</v>
          </cell>
        </row>
        <row r="446">
          <cell r="B446">
            <v>2710</v>
          </cell>
          <cell r="C446" t="str">
            <v>Martin, FL</v>
          </cell>
          <cell r="E446">
            <v>1.0425</v>
          </cell>
          <cell r="F446">
            <v>121.528025</v>
          </cell>
          <cell r="G446">
            <v>709.30545000000006</v>
          </cell>
          <cell r="H446">
            <v>124.96010000000001</v>
          </cell>
          <cell r="I446">
            <v>539.56977500000005</v>
          </cell>
        </row>
        <row r="447">
          <cell r="B447">
            <v>2710</v>
          </cell>
          <cell r="C447" t="str">
            <v>St. Lucie, FL</v>
          </cell>
          <cell r="E447">
            <v>1.0425</v>
          </cell>
          <cell r="F447">
            <v>121.528025</v>
          </cell>
          <cell r="G447">
            <v>709.30545000000006</v>
          </cell>
          <cell r="H447">
            <v>124.96010000000001</v>
          </cell>
          <cell r="I447">
            <v>539.56977500000005</v>
          </cell>
        </row>
        <row r="448">
          <cell r="B448">
            <v>2720</v>
          </cell>
          <cell r="C448" t="str">
            <v>Fort Smith, AR-OK</v>
          </cell>
          <cell r="E448">
            <v>0.83779999999999999</v>
          </cell>
          <cell r="F448">
            <v>104.920714</v>
          </cell>
          <cell r="G448">
            <v>612.37181199999998</v>
          </cell>
          <cell r="H448">
            <v>111.425336</v>
          </cell>
          <cell r="I448">
            <v>470.743494</v>
          </cell>
        </row>
        <row r="449">
          <cell r="B449">
            <v>2720</v>
          </cell>
          <cell r="C449" t="str">
            <v>Crawford, AR</v>
          </cell>
          <cell r="E449">
            <v>0.83779999999999999</v>
          </cell>
          <cell r="F449">
            <v>104.920714</v>
          </cell>
          <cell r="G449">
            <v>612.37181199999998</v>
          </cell>
          <cell r="H449">
            <v>111.425336</v>
          </cell>
          <cell r="I449">
            <v>470.743494</v>
          </cell>
        </row>
        <row r="450">
          <cell r="B450">
            <v>2720</v>
          </cell>
          <cell r="C450" t="str">
            <v>Sebastian, AR</v>
          </cell>
          <cell r="E450">
            <v>0.83779999999999999</v>
          </cell>
          <cell r="F450">
            <v>104.920714</v>
          </cell>
          <cell r="G450">
            <v>612.37181199999998</v>
          </cell>
          <cell r="H450">
            <v>111.425336</v>
          </cell>
          <cell r="I450">
            <v>470.743494</v>
          </cell>
        </row>
        <row r="451">
          <cell r="B451">
            <v>2720</v>
          </cell>
          <cell r="C451" t="str">
            <v>Sequoyah, OK</v>
          </cell>
          <cell r="E451">
            <v>0.83779999999999999</v>
          </cell>
          <cell r="F451">
            <v>104.920714</v>
          </cell>
          <cell r="G451">
            <v>612.37181199999998</v>
          </cell>
          <cell r="H451">
            <v>111.425336</v>
          </cell>
          <cell r="I451">
            <v>470.743494</v>
          </cell>
        </row>
        <row r="452">
          <cell r="B452">
            <v>2750</v>
          </cell>
          <cell r="C452" t="str">
            <v>Fort Walton Beach, FL</v>
          </cell>
          <cell r="E452">
            <v>1.0286999999999999</v>
          </cell>
          <cell r="F452">
            <v>120.40843099999999</v>
          </cell>
          <cell r="G452">
            <v>702.77059800000006</v>
          </cell>
          <cell r="H452">
            <v>124.04764400000001</v>
          </cell>
          <cell r="I452">
            <v>534.929801</v>
          </cell>
        </row>
        <row r="453">
          <cell r="B453">
            <v>2750</v>
          </cell>
          <cell r="C453" t="str">
            <v>Okaloosa, FL</v>
          </cell>
          <cell r="E453">
            <v>1.0286999999999999</v>
          </cell>
          <cell r="F453">
            <v>120.40843099999999</v>
          </cell>
          <cell r="G453">
            <v>702.77059800000006</v>
          </cell>
          <cell r="H453">
            <v>124.04764400000001</v>
          </cell>
          <cell r="I453">
            <v>534.929801</v>
          </cell>
        </row>
        <row r="454">
          <cell r="B454">
            <v>2760</v>
          </cell>
          <cell r="C454" t="str">
            <v>Fort Wayne, IN</v>
          </cell>
          <cell r="E454">
            <v>1.0036</v>
          </cell>
          <cell r="F454">
            <v>118.372068</v>
          </cell>
          <cell r="G454">
            <v>690.88474399999996</v>
          </cell>
          <cell r="H454">
            <v>122.38803200000001</v>
          </cell>
          <cell r="I454">
            <v>526.49042800000007</v>
          </cell>
        </row>
        <row r="455">
          <cell r="B455">
            <v>2760</v>
          </cell>
          <cell r="C455" t="str">
            <v>Adams, IN</v>
          </cell>
          <cell r="E455">
            <v>1.0036</v>
          </cell>
          <cell r="F455">
            <v>118.372068</v>
          </cell>
          <cell r="G455">
            <v>690.88474399999996</v>
          </cell>
          <cell r="H455">
            <v>122.38803200000001</v>
          </cell>
          <cell r="I455">
            <v>526.49042800000007</v>
          </cell>
        </row>
        <row r="456">
          <cell r="B456">
            <v>2760</v>
          </cell>
          <cell r="C456" t="str">
            <v>Allen, IN</v>
          </cell>
          <cell r="E456">
            <v>1.0036</v>
          </cell>
          <cell r="F456">
            <v>118.372068</v>
          </cell>
          <cell r="G456">
            <v>690.88474399999996</v>
          </cell>
          <cell r="H456">
            <v>122.38803200000001</v>
          </cell>
          <cell r="I456">
            <v>526.49042800000007</v>
          </cell>
        </row>
        <row r="457">
          <cell r="B457">
            <v>2760</v>
          </cell>
          <cell r="C457" t="str">
            <v>De Kalb, IN</v>
          </cell>
          <cell r="E457">
            <v>1.0036</v>
          </cell>
          <cell r="F457">
            <v>118.372068</v>
          </cell>
          <cell r="G457">
            <v>690.88474399999996</v>
          </cell>
          <cell r="H457">
            <v>122.38803200000001</v>
          </cell>
          <cell r="I457">
            <v>526.49042800000007</v>
          </cell>
        </row>
        <row r="458">
          <cell r="B458">
            <v>2760</v>
          </cell>
          <cell r="C458" t="str">
            <v>Huntington, IN</v>
          </cell>
          <cell r="E458">
            <v>1.0036</v>
          </cell>
          <cell r="F458">
            <v>118.372068</v>
          </cell>
          <cell r="G458">
            <v>690.88474399999996</v>
          </cell>
          <cell r="H458">
            <v>122.38803200000001</v>
          </cell>
          <cell r="I458">
            <v>526.49042800000007</v>
          </cell>
        </row>
        <row r="459">
          <cell r="B459">
            <v>2760</v>
          </cell>
          <cell r="C459" t="str">
            <v>Wells, IN</v>
          </cell>
          <cell r="E459">
            <v>1.0036</v>
          </cell>
          <cell r="F459">
            <v>118.372068</v>
          </cell>
          <cell r="G459">
            <v>690.88474399999996</v>
          </cell>
          <cell r="H459">
            <v>122.38803200000001</v>
          </cell>
          <cell r="I459">
            <v>526.49042800000007</v>
          </cell>
        </row>
        <row r="460">
          <cell r="B460">
            <v>2760</v>
          </cell>
          <cell r="C460" t="str">
            <v>Whitley, IN</v>
          </cell>
          <cell r="E460">
            <v>1.0036</v>
          </cell>
          <cell r="F460">
            <v>118.372068</v>
          </cell>
          <cell r="G460">
            <v>690.88474399999996</v>
          </cell>
          <cell r="H460">
            <v>122.38803200000001</v>
          </cell>
          <cell r="I460">
            <v>526.49042800000007</v>
          </cell>
        </row>
        <row r="461">
          <cell r="B461">
            <v>2800</v>
          </cell>
          <cell r="C461" t="str">
            <v>Forth Worth-Arlington, TX</v>
          </cell>
          <cell r="E461">
            <v>1.0024</v>
          </cell>
          <cell r="F461">
            <v>118.27471199999999</v>
          </cell>
          <cell r="G461">
            <v>690.31649599999992</v>
          </cell>
          <cell r="H461">
            <v>122.308688</v>
          </cell>
          <cell r="I461">
            <v>526.086952</v>
          </cell>
        </row>
        <row r="462">
          <cell r="B462">
            <v>2800</v>
          </cell>
          <cell r="C462" t="str">
            <v>Hood, TX</v>
          </cell>
          <cell r="E462">
            <v>1.0024</v>
          </cell>
          <cell r="F462">
            <v>118.27471199999999</v>
          </cell>
          <cell r="G462">
            <v>690.31649599999992</v>
          </cell>
          <cell r="H462">
            <v>122.308688</v>
          </cell>
          <cell r="I462">
            <v>526.086952</v>
          </cell>
        </row>
        <row r="463">
          <cell r="B463">
            <v>2800</v>
          </cell>
          <cell r="C463" t="str">
            <v>Johnson, TX</v>
          </cell>
          <cell r="E463">
            <v>1.0024</v>
          </cell>
          <cell r="F463">
            <v>118.27471199999999</v>
          </cell>
          <cell r="G463">
            <v>690.31649599999992</v>
          </cell>
          <cell r="H463">
            <v>122.308688</v>
          </cell>
          <cell r="I463">
            <v>526.086952</v>
          </cell>
        </row>
        <row r="464">
          <cell r="B464">
            <v>2800</v>
          </cell>
          <cell r="C464" t="str">
            <v>Parker, TX</v>
          </cell>
          <cell r="E464">
            <v>1.0024</v>
          </cell>
          <cell r="F464">
            <v>118.27471199999999</v>
          </cell>
          <cell r="G464">
            <v>690.31649599999992</v>
          </cell>
          <cell r="H464">
            <v>122.308688</v>
          </cell>
          <cell r="I464">
            <v>526.086952</v>
          </cell>
        </row>
        <row r="465">
          <cell r="B465">
            <v>2800</v>
          </cell>
          <cell r="C465" t="str">
            <v>Tarrant, TX</v>
          </cell>
          <cell r="E465">
            <v>1.0024</v>
          </cell>
          <cell r="F465">
            <v>118.27471199999999</v>
          </cell>
          <cell r="G465">
            <v>690.31649599999992</v>
          </cell>
          <cell r="H465">
            <v>122.308688</v>
          </cell>
          <cell r="I465">
            <v>526.086952</v>
          </cell>
        </row>
        <row r="466">
          <cell r="B466">
            <v>2840</v>
          </cell>
          <cell r="C466" t="str">
            <v xml:space="preserve">Fresno, CA </v>
          </cell>
          <cell r="E466">
            <v>1.0842000000000001</v>
          </cell>
          <cell r="F466">
            <v>124.911146</v>
          </cell>
          <cell r="G466">
            <v>729.05206800000008</v>
          </cell>
          <cell r="H466">
            <v>127.71730400000001</v>
          </cell>
          <cell r="I466">
            <v>553.59056600000008</v>
          </cell>
        </row>
        <row r="467">
          <cell r="B467">
            <v>2840</v>
          </cell>
          <cell r="C467" t="str">
            <v>Fresno, CA</v>
          </cell>
          <cell r="E467">
            <v>1.0842000000000001</v>
          </cell>
          <cell r="F467">
            <v>124.911146</v>
          </cell>
          <cell r="G467">
            <v>729.05206800000008</v>
          </cell>
          <cell r="H467">
            <v>127.71730400000001</v>
          </cell>
          <cell r="I467">
            <v>553.59056600000008</v>
          </cell>
        </row>
        <row r="468">
          <cell r="B468">
            <v>2840</v>
          </cell>
          <cell r="C468" t="str">
            <v>Madera, CA</v>
          </cell>
          <cell r="E468">
            <v>1.0842000000000001</v>
          </cell>
          <cell r="F468">
            <v>124.911146</v>
          </cell>
          <cell r="G468">
            <v>729.05206800000008</v>
          </cell>
          <cell r="H468">
            <v>127.71730400000001</v>
          </cell>
          <cell r="I468">
            <v>553.59056600000008</v>
          </cell>
        </row>
        <row r="469">
          <cell r="B469">
            <v>2880</v>
          </cell>
          <cell r="C469" t="str">
            <v>Gadsden, AL</v>
          </cell>
          <cell r="E469">
            <v>0.90259999999999996</v>
          </cell>
          <cell r="F469">
            <v>110.177938</v>
          </cell>
          <cell r="G469">
            <v>643.05720399999996</v>
          </cell>
          <cell r="H469">
            <v>115.709912</v>
          </cell>
          <cell r="I469">
            <v>492.53119800000002</v>
          </cell>
        </row>
        <row r="470">
          <cell r="B470">
            <v>2880</v>
          </cell>
          <cell r="C470" t="str">
            <v>Etowah, AL</v>
          </cell>
          <cell r="E470">
            <v>0.90259999999999996</v>
          </cell>
          <cell r="F470">
            <v>110.177938</v>
          </cell>
          <cell r="G470">
            <v>643.05720399999996</v>
          </cell>
          <cell r="H470">
            <v>115.709912</v>
          </cell>
          <cell r="I470">
            <v>492.53119800000002</v>
          </cell>
        </row>
        <row r="471">
          <cell r="B471">
            <v>2900</v>
          </cell>
          <cell r="C471" t="str">
            <v xml:space="preserve">Gainesville, FL </v>
          </cell>
          <cell r="E471">
            <v>1.0475000000000001</v>
          </cell>
          <cell r="F471">
            <v>121.93367500000001</v>
          </cell>
          <cell r="G471">
            <v>711.67315000000008</v>
          </cell>
          <cell r="H471">
            <v>125.29070000000002</v>
          </cell>
          <cell r="I471">
            <v>541.25092500000005</v>
          </cell>
        </row>
        <row r="472">
          <cell r="B472">
            <v>2900</v>
          </cell>
          <cell r="C472" t="str">
            <v>Alachua, FL</v>
          </cell>
          <cell r="E472">
            <v>1.0475000000000001</v>
          </cell>
          <cell r="F472">
            <v>121.93367500000001</v>
          </cell>
          <cell r="G472">
            <v>711.67315000000008</v>
          </cell>
          <cell r="H472">
            <v>125.29070000000002</v>
          </cell>
          <cell r="I472">
            <v>541.25092500000005</v>
          </cell>
        </row>
        <row r="473">
          <cell r="B473">
            <v>2920</v>
          </cell>
          <cell r="C473" t="str">
            <v>Galveston-Texas City, TX</v>
          </cell>
          <cell r="E473">
            <v>1.0044999999999999</v>
          </cell>
          <cell r="F473">
            <v>118.44508499999999</v>
          </cell>
          <cell r="G473">
            <v>691.31092999999998</v>
          </cell>
          <cell r="H473">
            <v>122.44754</v>
          </cell>
          <cell r="I473">
            <v>526.79303500000003</v>
          </cell>
        </row>
        <row r="474">
          <cell r="B474">
            <v>2920</v>
          </cell>
          <cell r="C474" t="str">
            <v>Galveston, TX</v>
          </cell>
          <cell r="E474">
            <v>1.0044999999999999</v>
          </cell>
          <cell r="F474">
            <v>118.44508499999999</v>
          </cell>
          <cell r="G474">
            <v>691.31092999999998</v>
          </cell>
          <cell r="H474">
            <v>122.44754</v>
          </cell>
          <cell r="I474">
            <v>526.79303500000003</v>
          </cell>
        </row>
        <row r="475">
          <cell r="B475">
            <v>2960</v>
          </cell>
          <cell r="C475" t="str">
            <v>Gary, IN</v>
          </cell>
          <cell r="E475">
            <v>1.0170999999999999</v>
          </cell>
          <cell r="F475">
            <v>119.46732299999999</v>
          </cell>
          <cell r="G475">
            <v>697.27753399999995</v>
          </cell>
          <cell r="H475">
            <v>123.280652</v>
          </cell>
          <cell r="I475">
            <v>531.02953300000001</v>
          </cell>
        </row>
        <row r="476">
          <cell r="B476">
            <v>2960</v>
          </cell>
          <cell r="C476" t="str">
            <v>Lake, IN</v>
          </cell>
          <cell r="E476">
            <v>1.0170999999999999</v>
          </cell>
          <cell r="F476">
            <v>119.46732299999999</v>
          </cell>
          <cell r="G476">
            <v>697.27753399999995</v>
          </cell>
          <cell r="H476">
            <v>123.280652</v>
          </cell>
          <cell r="I476">
            <v>531.02953300000001</v>
          </cell>
        </row>
        <row r="477">
          <cell r="B477">
            <v>2960</v>
          </cell>
          <cell r="C477" t="str">
            <v>Porter, IN</v>
          </cell>
          <cell r="E477">
            <v>1.0170999999999999</v>
          </cell>
          <cell r="F477">
            <v>119.46732299999999</v>
          </cell>
          <cell r="G477">
            <v>697.27753399999995</v>
          </cell>
          <cell r="H477">
            <v>123.280652</v>
          </cell>
          <cell r="I477">
            <v>531.02953300000001</v>
          </cell>
        </row>
        <row r="478">
          <cell r="B478">
            <v>2975</v>
          </cell>
          <cell r="C478" t="str">
            <v>Glens Falls, NY</v>
          </cell>
          <cell r="E478">
            <v>0.87880000000000003</v>
          </cell>
          <cell r="F478">
            <v>108.247044</v>
          </cell>
          <cell r="G478">
            <v>631.78695200000004</v>
          </cell>
          <cell r="H478">
            <v>114.136256</v>
          </cell>
          <cell r="I478">
            <v>484.52892400000002</v>
          </cell>
        </row>
        <row r="479">
          <cell r="B479">
            <v>2975</v>
          </cell>
          <cell r="C479" t="str">
            <v>Warren, NY</v>
          </cell>
          <cell r="E479">
            <v>0.87880000000000003</v>
          </cell>
          <cell r="F479">
            <v>108.247044</v>
          </cell>
          <cell r="G479">
            <v>631.78695200000004</v>
          </cell>
          <cell r="H479">
            <v>114.136256</v>
          </cell>
          <cell r="I479">
            <v>484.52892400000002</v>
          </cell>
        </row>
        <row r="480">
          <cell r="B480">
            <v>2975</v>
          </cell>
          <cell r="C480" t="str">
            <v>Washington, NY</v>
          </cell>
          <cell r="E480">
            <v>0.87880000000000003</v>
          </cell>
          <cell r="F480">
            <v>108.247044</v>
          </cell>
          <cell r="G480">
            <v>631.78695200000004</v>
          </cell>
          <cell r="H480">
            <v>114.136256</v>
          </cell>
          <cell r="I480">
            <v>484.52892400000002</v>
          </cell>
        </row>
        <row r="481">
          <cell r="B481">
            <v>2980</v>
          </cell>
          <cell r="C481" t="str">
            <v>Goldsboro, NC</v>
          </cell>
          <cell r="E481">
            <v>0.94369999999999998</v>
          </cell>
          <cell r="F481">
            <v>113.51238099999999</v>
          </cell>
          <cell r="G481">
            <v>662.51969800000006</v>
          </cell>
          <cell r="H481">
            <v>118.42744400000001</v>
          </cell>
          <cell r="I481">
            <v>506.35025100000001</v>
          </cell>
        </row>
        <row r="482">
          <cell r="B482">
            <v>2980</v>
          </cell>
          <cell r="C482" t="str">
            <v>Wayne, NC</v>
          </cell>
          <cell r="E482">
            <v>0.94369999999999998</v>
          </cell>
          <cell r="F482">
            <v>113.51238099999999</v>
          </cell>
          <cell r="G482">
            <v>662.51969800000006</v>
          </cell>
          <cell r="H482">
            <v>118.42744400000001</v>
          </cell>
          <cell r="I482">
            <v>506.35025100000001</v>
          </cell>
        </row>
        <row r="483">
          <cell r="B483">
            <v>2985</v>
          </cell>
          <cell r="C483" t="str">
            <v>Grand Forks, ND-MN</v>
          </cell>
          <cell r="E483">
            <v>0.94420000000000004</v>
          </cell>
          <cell r="F483">
            <v>113.55294600000001</v>
          </cell>
          <cell r="G483">
            <v>662.75646800000004</v>
          </cell>
          <cell r="H483">
            <v>118.46050400000001</v>
          </cell>
          <cell r="I483">
            <v>506.51836600000001</v>
          </cell>
        </row>
        <row r="484">
          <cell r="B484">
            <v>2985</v>
          </cell>
          <cell r="C484" t="str">
            <v>Grand Forks, ND</v>
          </cell>
          <cell r="E484">
            <v>0.94420000000000004</v>
          </cell>
          <cell r="F484">
            <v>113.55294600000001</v>
          </cell>
          <cell r="G484">
            <v>662.75646800000004</v>
          </cell>
          <cell r="H484">
            <v>118.46050400000001</v>
          </cell>
          <cell r="I484">
            <v>506.51836600000001</v>
          </cell>
        </row>
        <row r="485">
          <cell r="B485">
            <v>2985</v>
          </cell>
          <cell r="C485" t="str">
            <v>Polk, MN</v>
          </cell>
          <cell r="E485">
            <v>0.94420000000000004</v>
          </cell>
          <cell r="F485">
            <v>113.55294600000001</v>
          </cell>
          <cell r="G485">
            <v>662.75646800000004</v>
          </cell>
          <cell r="H485">
            <v>118.46050400000001</v>
          </cell>
          <cell r="I485">
            <v>506.51836600000001</v>
          </cell>
        </row>
        <row r="486">
          <cell r="B486">
            <v>2995</v>
          </cell>
          <cell r="C486" t="str">
            <v>Grand Junction, CO</v>
          </cell>
          <cell r="E486">
            <v>1.0035000000000001</v>
          </cell>
          <cell r="F486">
            <v>118.363955</v>
          </cell>
          <cell r="G486">
            <v>690.83739000000003</v>
          </cell>
          <cell r="H486">
            <v>122.38142000000001</v>
          </cell>
          <cell r="I486">
            <v>526.45680500000003</v>
          </cell>
        </row>
        <row r="487">
          <cell r="B487">
            <v>2995</v>
          </cell>
          <cell r="C487" t="str">
            <v>Mesa, CO</v>
          </cell>
          <cell r="E487">
            <v>1.0035000000000001</v>
          </cell>
          <cell r="F487">
            <v>118.363955</v>
          </cell>
          <cell r="G487">
            <v>690.83739000000003</v>
          </cell>
          <cell r="H487">
            <v>122.38142000000001</v>
          </cell>
          <cell r="I487">
            <v>526.45680500000003</v>
          </cell>
        </row>
        <row r="488">
          <cell r="B488">
            <v>3000</v>
          </cell>
          <cell r="C488" t="str">
            <v>Grand Rapids-Muskegon-</v>
          </cell>
          <cell r="E488">
            <v>1.0107999999999999</v>
          </cell>
          <cell r="F488">
            <v>118.95620399999999</v>
          </cell>
          <cell r="G488">
            <v>694.29423199999997</v>
          </cell>
          <cell r="H488">
            <v>122.864096</v>
          </cell>
          <cell r="I488">
            <v>528.91128400000002</v>
          </cell>
        </row>
        <row r="489">
          <cell r="B489">
            <v>3000</v>
          </cell>
          <cell r="C489" t="str">
            <v>Holland, MI</v>
          </cell>
          <cell r="E489">
            <v>1.0107999999999999</v>
          </cell>
          <cell r="F489">
            <v>118.95620399999999</v>
          </cell>
          <cell r="G489">
            <v>694.29423199999997</v>
          </cell>
          <cell r="H489">
            <v>122.864096</v>
          </cell>
          <cell r="I489">
            <v>528.91128400000002</v>
          </cell>
        </row>
        <row r="490">
          <cell r="B490">
            <v>3000</v>
          </cell>
          <cell r="C490" t="str">
            <v>Allegan, MI</v>
          </cell>
          <cell r="E490">
            <v>1.0107999999999999</v>
          </cell>
          <cell r="F490">
            <v>118.95620399999999</v>
          </cell>
          <cell r="G490">
            <v>694.29423199999997</v>
          </cell>
          <cell r="H490">
            <v>122.864096</v>
          </cell>
          <cell r="I490">
            <v>528.91128400000002</v>
          </cell>
        </row>
        <row r="491">
          <cell r="B491">
            <v>3000</v>
          </cell>
          <cell r="C491" t="str">
            <v>Kent, MI</v>
          </cell>
          <cell r="E491">
            <v>1.0107999999999999</v>
          </cell>
          <cell r="F491">
            <v>118.95620399999999</v>
          </cell>
          <cell r="G491">
            <v>694.29423199999997</v>
          </cell>
          <cell r="H491">
            <v>122.864096</v>
          </cell>
          <cell r="I491">
            <v>528.91128400000002</v>
          </cell>
        </row>
        <row r="492">
          <cell r="B492">
            <v>3000</v>
          </cell>
          <cell r="C492" t="str">
            <v>Muskegon, MI</v>
          </cell>
          <cell r="E492">
            <v>1.0107999999999999</v>
          </cell>
          <cell r="F492">
            <v>118.95620399999999</v>
          </cell>
          <cell r="G492">
            <v>694.29423199999997</v>
          </cell>
          <cell r="H492">
            <v>122.864096</v>
          </cell>
          <cell r="I492">
            <v>528.91128400000002</v>
          </cell>
        </row>
        <row r="493">
          <cell r="B493">
            <v>3000</v>
          </cell>
          <cell r="C493" t="str">
            <v>Ottawa, MI</v>
          </cell>
          <cell r="E493">
            <v>1.0107999999999999</v>
          </cell>
          <cell r="F493">
            <v>118.95620399999999</v>
          </cell>
          <cell r="G493">
            <v>694.29423199999997</v>
          </cell>
          <cell r="H493">
            <v>122.864096</v>
          </cell>
          <cell r="I493">
            <v>528.91128400000002</v>
          </cell>
        </row>
        <row r="494">
          <cell r="B494">
            <v>3040</v>
          </cell>
          <cell r="C494" t="str">
            <v>Great Falls, MT</v>
          </cell>
          <cell r="E494">
            <v>0.94979999999999998</v>
          </cell>
          <cell r="F494">
            <v>114.007274</v>
          </cell>
          <cell r="G494">
            <v>665.40829200000007</v>
          </cell>
          <cell r="H494">
            <v>118.83077600000001</v>
          </cell>
          <cell r="I494">
            <v>508.40125399999999</v>
          </cell>
        </row>
        <row r="495">
          <cell r="B495">
            <v>3040</v>
          </cell>
          <cell r="C495" t="str">
            <v>Cascade, MT</v>
          </cell>
          <cell r="E495">
            <v>0.94979999999999998</v>
          </cell>
          <cell r="F495">
            <v>114.007274</v>
          </cell>
          <cell r="G495">
            <v>665.40829200000007</v>
          </cell>
          <cell r="H495">
            <v>118.83077600000001</v>
          </cell>
          <cell r="I495">
            <v>508.40125399999999</v>
          </cell>
        </row>
        <row r="496">
          <cell r="B496">
            <v>3060</v>
          </cell>
          <cell r="C496" t="str">
            <v>Greeley, CO</v>
          </cell>
          <cell r="E496">
            <v>0.98029999999999995</v>
          </cell>
          <cell r="F496">
            <v>116.48173899999999</v>
          </cell>
          <cell r="G496">
            <v>679.85126199999991</v>
          </cell>
          <cell r="H496">
            <v>120.847436</v>
          </cell>
          <cell r="I496">
            <v>518.65626900000007</v>
          </cell>
        </row>
        <row r="497">
          <cell r="B497">
            <v>3060</v>
          </cell>
          <cell r="C497" t="str">
            <v>Weld, CO</v>
          </cell>
          <cell r="E497">
            <v>0.98029999999999995</v>
          </cell>
          <cell r="F497">
            <v>116.48173899999999</v>
          </cell>
          <cell r="G497">
            <v>679.85126199999991</v>
          </cell>
          <cell r="H497">
            <v>120.847436</v>
          </cell>
          <cell r="I497">
            <v>518.65626900000007</v>
          </cell>
        </row>
        <row r="498">
          <cell r="B498">
            <v>3080</v>
          </cell>
          <cell r="C498" t="str">
            <v>Green Bay, WI</v>
          </cell>
          <cell r="E498">
            <v>1.0084</v>
          </cell>
          <cell r="F498">
            <v>118.76149199999999</v>
          </cell>
          <cell r="G498">
            <v>693.157736</v>
          </cell>
          <cell r="H498">
            <v>122.70540800000001</v>
          </cell>
          <cell r="I498">
            <v>528.104332</v>
          </cell>
        </row>
        <row r="499">
          <cell r="B499">
            <v>3080</v>
          </cell>
          <cell r="C499" t="str">
            <v>Brown, WI</v>
          </cell>
          <cell r="E499">
            <v>1.0084</v>
          </cell>
          <cell r="F499">
            <v>118.76149199999999</v>
          </cell>
          <cell r="G499">
            <v>693.157736</v>
          </cell>
          <cell r="H499">
            <v>122.70540800000001</v>
          </cell>
          <cell r="I499">
            <v>528.104332</v>
          </cell>
        </row>
        <row r="500">
          <cell r="B500">
            <v>3120</v>
          </cell>
          <cell r="C500" t="str">
            <v>Greensboro-Winston-Salem-</v>
          </cell>
          <cell r="E500">
            <v>0.98499999999999999</v>
          </cell>
          <cell r="F500">
            <v>116.86305</v>
          </cell>
          <cell r="G500">
            <v>682.07690000000002</v>
          </cell>
          <cell r="H500">
            <v>121.15820000000001</v>
          </cell>
          <cell r="I500">
            <v>520.23655000000008</v>
          </cell>
        </row>
        <row r="501">
          <cell r="B501">
            <v>3120</v>
          </cell>
          <cell r="C501" t="str">
            <v>High Point, NC</v>
          </cell>
          <cell r="E501">
            <v>0.98499999999999999</v>
          </cell>
          <cell r="F501">
            <v>116.86305</v>
          </cell>
          <cell r="G501">
            <v>682.07690000000002</v>
          </cell>
          <cell r="H501">
            <v>121.15820000000001</v>
          </cell>
          <cell r="I501">
            <v>520.23655000000008</v>
          </cell>
        </row>
        <row r="502">
          <cell r="B502">
            <v>3120</v>
          </cell>
          <cell r="C502" t="str">
            <v>Alamance, NC</v>
          </cell>
          <cell r="E502">
            <v>0.98499999999999999</v>
          </cell>
          <cell r="F502">
            <v>116.86305</v>
          </cell>
          <cell r="G502">
            <v>682.07690000000002</v>
          </cell>
          <cell r="H502">
            <v>121.15820000000001</v>
          </cell>
          <cell r="I502">
            <v>520.23655000000008</v>
          </cell>
        </row>
        <row r="503">
          <cell r="B503">
            <v>3120</v>
          </cell>
          <cell r="C503" t="str">
            <v>Davidson, NC</v>
          </cell>
          <cell r="E503">
            <v>0.98499999999999999</v>
          </cell>
          <cell r="F503">
            <v>116.86305</v>
          </cell>
          <cell r="G503">
            <v>682.07690000000002</v>
          </cell>
          <cell r="H503">
            <v>121.15820000000001</v>
          </cell>
          <cell r="I503">
            <v>520.23655000000008</v>
          </cell>
        </row>
        <row r="504">
          <cell r="B504">
            <v>3120</v>
          </cell>
          <cell r="C504" t="str">
            <v>Davie, NC</v>
          </cell>
          <cell r="E504">
            <v>0.98499999999999999</v>
          </cell>
          <cell r="F504">
            <v>116.86305</v>
          </cell>
          <cell r="G504">
            <v>682.07690000000002</v>
          </cell>
          <cell r="H504">
            <v>121.15820000000001</v>
          </cell>
          <cell r="I504">
            <v>520.23655000000008</v>
          </cell>
        </row>
        <row r="505">
          <cell r="B505">
            <v>3120</v>
          </cell>
          <cell r="C505" t="str">
            <v>Forsyth, NC</v>
          </cell>
          <cell r="E505">
            <v>0.98499999999999999</v>
          </cell>
          <cell r="F505">
            <v>116.86305</v>
          </cell>
          <cell r="G505">
            <v>682.07690000000002</v>
          </cell>
          <cell r="H505">
            <v>121.15820000000001</v>
          </cell>
          <cell r="I505">
            <v>520.23655000000008</v>
          </cell>
        </row>
        <row r="506">
          <cell r="B506">
            <v>3120</v>
          </cell>
          <cell r="C506" t="str">
            <v>Guilford, NC</v>
          </cell>
          <cell r="E506">
            <v>0.98499999999999999</v>
          </cell>
          <cell r="F506">
            <v>116.86305</v>
          </cell>
          <cell r="G506">
            <v>682.07690000000002</v>
          </cell>
          <cell r="H506">
            <v>121.15820000000001</v>
          </cell>
          <cell r="I506">
            <v>520.23655000000008</v>
          </cell>
        </row>
        <row r="507">
          <cell r="B507">
            <v>3120</v>
          </cell>
          <cell r="C507" t="str">
            <v>Randolph, NC</v>
          </cell>
          <cell r="E507">
            <v>0.98499999999999999</v>
          </cell>
          <cell r="F507">
            <v>116.86305</v>
          </cell>
          <cell r="G507">
            <v>682.07690000000002</v>
          </cell>
          <cell r="H507">
            <v>121.15820000000001</v>
          </cell>
          <cell r="I507">
            <v>520.23655000000008</v>
          </cell>
        </row>
        <row r="508">
          <cell r="B508">
            <v>3120</v>
          </cell>
          <cell r="C508" t="str">
            <v>Stokes, NC</v>
          </cell>
          <cell r="E508">
            <v>0.98499999999999999</v>
          </cell>
          <cell r="F508">
            <v>116.86305</v>
          </cell>
          <cell r="G508">
            <v>682.07690000000002</v>
          </cell>
          <cell r="H508">
            <v>121.15820000000001</v>
          </cell>
          <cell r="I508">
            <v>520.23655000000008</v>
          </cell>
        </row>
        <row r="509">
          <cell r="B509">
            <v>3120</v>
          </cell>
          <cell r="C509" t="str">
            <v>Yadkin, NC</v>
          </cell>
          <cell r="E509">
            <v>0.98499999999999999</v>
          </cell>
          <cell r="F509">
            <v>116.86305</v>
          </cell>
          <cell r="G509">
            <v>682.07690000000002</v>
          </cell>
          <cell r="H509">
            <v>121.15820000000001</v>
          </cell>
          <cell r="I509">
            <v>520.23655000000008</v>
          </cell>
        </row>
        <row r="510">
          <cell r="B510">
            <v>3150</v>
          </cell>
          <cell r="C510" t="str">
            <v>Greenville, NC</v>
          </cell>
          <cell r="E510">
            <v>0.9657</v>
          </cell>
          <cell r="F510">
            <v>115.297241</v>
          </cell>
          <cell r="G510">
            <v>672.93757800000003</v>
          </cell>
          <cell r="H510">
            <v>119.88208400000001</v>
          </cell>
          <cell r="I510">
            <v>513.74731100000008</v>
          </cell>
        </row>
        <row r="511">
          <cell r="B511">
            <v>3150</v>
          </cell>
          <cell r="C511" t="str">
            <v>Pitt, NC</v>
          </cell>
          <cell r="E511">
            <v>0.9657</v>
          </cell>
          <cell r="F511">
            <v>115.297241</v>
          </cell>
          <cell r="G511">
            <v>672.93757800000003</v>
          </cell>
          <cell r="H511">
            <v>119.88208400000001</v>
          </cell>
          <cell r="I511">
            <v>513.74731100000008</v>
          </cell>
        </row>
        <row r="512">
          <cell r="B512">
            <v>3160</v>
          </cell>
          <cell r="C512" t="str">
            <v>Greenville-Spartanburg-</v>
          </cell>
          <cell r="E512">
            <v>0.96809999999999996</v>
          </cell>
          <cell r="F512">
            <v>115.491953</v>
          </cell>
          <cell r="G512">
            <v>674.074074</v>
          </cell>
          <cell r="H512">
            <v>120.040772</v>
          </cell>
          <cell r="I512">
            <v>514.55426299999999</v>
          </cell>
        </row>
        <row r="513">
          <cell r="B513">
            <v>3160</v>
          </cell>
          <cell r="C513" t="str">
            <v>Anderson, SC</v>
          </cell>
          <cell r="E513">
            <v>0.96809999999999996</v>
          </cell>
          <cell r="F513">
            <v>115.491953</v>
          </cell>
          <cell r="G513">
            <v>674.074074</v>
          </cell>
          <cell r="H513">
            <v>120.040772</v>
          </cell>
          <cell r="I513">
            <v>514.55426299999999</v>
          </cell>
        </row>
        <row r="514">
          <cell r="B514">
            <v>3160</v>
          </cell>
          <cell r="C514" t="str">
            <v>Anderson, SC</v>
          </cell>
          <cell r="E514">
            <v>0.96809999999999996</v>
          </cell>
          <cell r="F514">
            <v>115.491953</v>
          </cell>
          <cell r="G514">
            <v>674.074074</v>
          </cell>
          <cell r="H514">
            <v>120.040772</v>
          </cell>
          <cell r="I514">
            <v>514.55426299999999</v>
          </cell>
        </row>
        <row r="515">
          <cell r="B515">
            <v>3160</v>
          </cell>
          <cell r="C515" t="str">
            <v>Cherokee, SC</v>
          </cell>
          <cell r="E515">
            <v>0.96809999999999996</v>
          </cell>
          <cell r="F515">
            <v>115.491953</v>
          </cell>
          <cell r="G515">
            <v>674.074074</v>
          </cell>
          <cell r="H515">
            <v>120.040772</v>
          </cell>
          <cell r="I515">
            <v>514.55426299999999</v>
          </cell>
        </row>
        <row r="516">
          <cell r="B516">
            <v>3160</v>
          </cell>
          <cell r="C516" t="str">
            <v>Greenville, SC</v>
          </cell>
          <cell r="E516">
            <v>0.96809999999999996</v>
          </cell>
          <cell r="F516">
            <v>115.491953</v>
          </cell>
          <cell r="G516">
            <v>674.074074</v>
          </cell>
          <cell r="H516">
            <v>120.040772</v>
          </cell>
          <cell r="I516">
            <v>514.55426299999999</v>
          </cell>
        </row>
        <row r="517">
          <cell r="B517">
            <v>3160</v>
          </cell>
          <cell r="C517" t="str">
            <v>Pickens, SC</v>
          </cell>
          <cell r="E517">
            <v>0.96809999999999996</v>
          </cell>
          <cell r="F517">
            <v>115.491953</v>
          </cell>
          <cell r="G517">
            <v>674.074074</v>
          </cell>
          <cell r="H517">
            <v>120.040772</v>
          </cell>
          <cell r="I517">
            <v>514.55426299999999</v>
          </cell>
        </row>
        <row r="518">
          <cell r="B518">
            <v>3160</v>
          </cell>
          <cell r="C518" t="str">
            <v>Spartanburg, SC</v>
          </cell>
          <cell r="E518">
            <v>0.96809999999999996</v>
          </cell>
          <cell r="F518">
            <v>115.491953</v>
          </cell>
          <cell r="G518">
            <v>674.074074</v>
          </cell>
          <cell r="H518">
            <v>120.040772</v>
          </cell>
          <cell r="I518">
            <v>514.55426299999999</v>
          </cell>
        </row>
        <row r="519">
          <cell r="B519">
            <v>3180</v>
          </cell>
          <cell r="C519" t="str">
            <v>Hagerstown, MD</v>
          </cell>
          <cell r="E519">
            <v>0.98360000000000003</v>
          </cell>
          <cell r="F519">
            <v>116.74946800000001</v>
          </cell>
          <cell r="G519">
            <v>681.41394400000001</v>
          </cell>
          <cell r="H519">
            <v>121.06563200000001</v>
          </cell>
          <cell r="I519">
            <v>519.76582800000006</v>
          </cell>
        </row>
        <row r="520">
          <cell r="B520">
            <v>3180</v>
          </cell>
          <cell r="C520" t="str">
            <v>Washington, MD</v>
          </cell>
          <cell r="E520">
            <v>0.98360000000000003</v>
          </cell>
          <cell r="F520">
            <v>116.74946800000001</v>
          </cell>
          <cell r="G520">
            <v>681.41394400000001</v>
          </cell>
          <cell r="H520">
            <v>121.06563200000001</v>
          </cell>
          <cell r="I520">
            <v>519.76582800000006</v>
          </cell>
        </row>
        <row r="521">
          <cell r="B521">
            <v>3200</v>
          </cell>
          <cell r="C521" t="str">
            <v>Hamilton-Middletown, OH</v>
          </cell>
          <cell r="E521">
            <v>0.99950000000000006</v>
          </cell>
          <cell r="F521">
            <v>118.039435</v>
          </cell>
          <cell r="G521">
            <v>688.94323000000009</v>
          </cell>
          <cell r="H521">
            <v>122.11694000000001</v>
          </cell>
          <cell r="I521">
            <v>525.11188500000003</v>
          </cell>
        </row>
        <row r="522">
          <cell r="B522">
            <v>3200</v>
          </cell>
          <cell r="C522" t="str">
            <v xml:space="preserve">Butler, OH </v>
          </cell>
          <cell r="E522">
            <v>0.99950000000000006</v>
          </cell>
          <cell r="F522">
            <v>118.039435</v>
          </cell>
          <cell r="G522">
            <v>688.94323000000009</v>
          </cell>
          <cell r="H522">
            <v>122.11694000000001</v>
          </cell>
          <cell r="I522">
            <v>525.11188500000003</v>
          </cell>
        </row>
        <row r="523">
          <cell r="B523">
            <v>3240</v>
          </cell>
          <cell r="C523" t="str">
            <v>Harrisburg-Lebanon-Carlisle, PA</v>
          </cell>
          <cell r="E523">
            <v>0.9788</v>
          </cell>
          <cell r="F523">
            <v>116.360044</v>
          </cell>
          <cell r="G523">
            <v>679.14095199999997</v>
          </cell>
          <cell r="H523">
            <v>120.74825600000001</v>
          </cell>
          <cell r="I523">
            <v>518.15192400000001</v>
          </cell>
        </row>
        <row r="524">
          <cell r="B524">
            <v>3240</v>
          </cell>
          <cell r="C524" t="str">
            <v>Cumberland, PA</v>
          </cell>
          <cell r="E524">
            <v>0.9788</v>
          </cell>
          <cell r="F524">
            <v>116.360044</v>
          </cell>
          <cell r="G524">
            <v>679.14095199999997</v>
          </cell>
          <cell r="H524">
            <v>120.74825600000001</v>
          </cell>
          <cell r="I524">
            <v>518.15192400000001</v>
          </cell>
        </row>
        <row r="525">
          <cell r="B525">
            <v>3240</v>
          </cell>
          <cell r="C525" t="str">
            <v>Dauphin, PA</v>
          </cell>
          <cell r="E525">
            <v>0.9788</v>
          </cell>
          <cell r="F525">
            <v>116.360044</v>
          </cell>
          <cell r="G525">
            <v>679.14095199999997</v>
          </cell>
          <cell r="H525">
            <v>120.74825600000001</v>
          </cell>
          <cell r="I525">
            <v>518.15192400000001</v>
          </cell>
        </row>
        <row r="526">
          <cell r="B526">
            <v>3240</v>
          </cell>
          <cell r="C526" t="str">
            <v>Lebanon, PA</v>
          </cell>
          <cell r="E526">
            <v>0.9788</v>
          </cell>
          <cell r="F526">
            <v>116.360044</v>
          </cell>
          <cell r="G526">
            <v>679.14095199999997</v>
          </cell>
          <cell r="H526">
            <v>120.74825600000001</v>
          </cell>
          <cell r="I526">
            <v>518.15192400000001</v>
          </cell>
        </row>
        <row r="527">
          <cell r="B527">
            <v>3240</v>
          </cell>
          <cell r="C527" t="str">
            <v>Perry, PA</v>
          </cell>
          <cell r="E527">
            <v>0.9788</v>
          </cell>
          <cell r="F527">
            <v>116.360044</v>
          </cell>
          <cell r="G527">
            <v>679.14095199999997</v>
          </cell>
          <cell r="H527">
            <v>120.74825600000001</v>
          </cell>
          <cell r="I527">
            <v>518.15192400000001</v>
          </cell>
        </row>
        <row r="528">
          <cell r="B528">
            <v>3283</v>
          </cell>
          <cell r="C528" t="str">
            <v xml:space="preserve">Hartford, CT </v>
          </cell>
          <cell r="E528">
            <v>1.2256</v>
          </cell>
          <cell r="F528">
            <v>136.38292799999999</v>
          </cell>
          <cell r="G528">
            <v>796.01062400000001</v>
          </cell>
          <cell r="H528">
            <v>137.06667200000001</v>
          </cell>
          <cell r="I528">
            <v>601.13348800000006</v>
          </cell>
        </row>
        <row r="529">
          <cell r="B529">
            <v>3283</v>
          </cell>
          <cell r="C529" t="str">
            <v>Hartford, CT</v>
          </cell>
          <cell r="E529">
            <v>1.2256</v>
          </cell>
          <cell r="F529">
            <v>136.38292799999999</v>
          </cell>
          <cell r="G529">
            <v>796.01062400000001</v>
          </cell>
          <cell r="H529">
            <v>137.06667200000001</v>
          </cell>
          <cell r="I529">
            <v>601.13348800000006</v>
          </cell>
        </row>
        <row r="530">
          <cell r="B530">
            <v>3283</v>
          </cell>
          <cell r="C530" t="str">
            <v>Litchfield, CT</v>
          </cell>
          <cell r="E530">
            <v>1.2256</v>
          </cell>
          <cell r="F530">
            <v>136.38292799999999</v>
          </cell>
          <cell r="G530">
            <v>796.01062400000001</v>
          </cell>
          <cell r="H530">
            <v>137.06667200000001</v>
          </cell>
          <cell r="I530">
            <v>601.13348800000006</v>
          </cell>
        </row>
        <row r="531">
          <cell r="B531">
            <v>3283</v>
          </cell>
          <cell r="C531" t="str">
            <v>Middlesex, CT</v>
          </cell>
          <cell r="E531">
            <v>1.2256</v>
          </cell>
          <cell r="F531">
            <v>136.38292799999999</v>
          </cell>
          <cell r="G531">
            <v>796.01062400000001</v>
          </cell>
          <cell r="H531">
            <v>137.06667200000001</v>
          </cell>
          <cell r="I531">
            <v>601.13348800000006</v>
          </cell>
        </row>
        <row r="532">
          <cell r="B532">
            <v>3283</v>
          </cell>
          <cell r="C532" t="str">
            <v>Tolland, CT</v>
          </cell>
          <cell r="E532">
            <v>1.2256</v>
          </cell>
          <cell r="F532">
            <v>136.38292799999999</v>
          </cell>
          <cell r="G532">
            <v>796.01062400000001</v>
          </cell>
          <cell r="H532">
            <v>137.06667200000001</v>
          </cell>
          <cell r="I532">
            <v>601.13348800000006</v>
          </cell>
        </row>
        <row r="533">
          <cell r="B533">
            <v>3285</v>
          </cell>
          <cell r="C533" t="str">
            <v>Hattiesburg, MS</v>
          </cell>
          <cell r="E533">
            <v>0.81279999999999997</v>
          </cell>
          <cell r="F533">
            <v>102.89246399999999</v>
          </cell>
          <cell r="G533">
            <v>600.53331200000002</v>
          </cell>
          <cell r="H533">
            <v>109.772336</v>
          </cell>
          <cell r="I533">
            <v>462.33774400000004</v>
          </cell>
        </row>
        <row r="534">
          <cell r="B534">
            <v>3285</v>
          </cell>
          <cell r="C534" t="str">
            <v>Forrest, MS</v>
          </cell>
          <cell r="E534">
            <v>0.81279999999999997</v>
          </cell>
          <cell r="F534">
            <v>102.89246399999999</v>
          </cell>
          <cell r="G534">
            <v>600.53331200000002</v>
          </cell>
          <cell r="H534">
            <v>109.772336</v>
          </cell>
          <cell r="I534">
            <v>462.33774400000004</v>
          </cell>
        </row>
        <row r="535">
          <cell r="B535">
            <v>3285</v>
          </cell>
          <cell r="C535" t="str">
            <v>Lamar, MS</v>
          </cell>
          <cell r="E535">
            <v>0.81279999999999997</v>
          </cell>
          <cell r="F535">
            <v>102.89246399999999</v>
          </cell>
          <cell r="G535">
            <v>600.53331200000002</v>
          </cell>
          <cell r="H535">
            <v>109.772336</v>
          </cell>
          <cell r="I535">
            <v>462.33774400000004</v>
          </cell>
        </row>
        <row r="536">
          <cell r="B536">
            <v>3290</v>
          </cell>
          <cell r="C536" t="str">
            <v>Hickory-Morganton-Lenoir, NC</v>
          </cell>
          <cell r="E536">
            <v>0.95809999999999995</v>
          </cell>
          <cell r="F536">
            <v>114.68065299999999</v>
          </cell>
          <cell r="G536">
            <v>669.33867399999997</v>
          </cell>
          <cell r="H536">
            <v>119.379572</v>
          </cell>
          <cell r="I536">
            <v>511.19196299999999</v>
          </cell>
        </row>
        <row r="537">
          <cell r="B537">
            <v>3290</v>
          </cell>
          <cell r="C537" t="str">
            <v>Alexander, NC</v>
          </cell>
          <cell r="E537">
            <v>0.95809999999999995</v>
          </cell>
          <cell r="F537">
            <v>114.68065299999999</v>
          </cell>
          <cell r="G537">
            <v>669.33867399999997</v>
          </cell>
          <cell r="H537">
            <v>119.379572</v>
          </cell>
          <cell r="I537">
            <v>511.19196299999999</v>
          </cell>
        </row>
        <row r="538">
          <cell r="B538">
            <v>3290</v>
          </cell>
          <cell r="C538" t="str">
            <v>Burke, NC</v>
          </cell>
          <cell r="E538">
            <v>0.95809999999999995</v>
          </cell>
          <cell r="F538">
            <v>114.68065299999999</v>
          </cell>
          <cell r="G538">
            <v>669.33867399999997</v>
          </cell>
          <cell r="H538">
            <v>119.379572</v>
          </cell>
          <cell r="I538">
            <v>511.19196299999999</v>
          </cell>
        </row>
        <row r="539">
          <cell r="B539">
            <v>3290</v>
          </cell>
          <cell r="C539" t="str">
            <v>Caldwell, NC</v>
          </cell>
          <cell r="E539">
            <v>0.95809999999999995</v>
          </cell>
          <cell r="F539">
            <v>114.68065299999999</v>
          </cell>
          <cell r="G539">
            <v>669.33867399999997</v>
          </cell>
          <cell r="H539">
            <v>119.379572</v>
          </cell>
          <cell r="I539">
            <v>511.19196299999999</v>
          </cell>
        </row>
        <row r="540">
          <cell r="B540">
            <v>3290</v>
          </cell>
          <cell r="C540" t="str">
            <v>Catawba, NC</v>
          </cell>
          <cell r="E540">
            <v>0.95809999999999995</v>
          </cell>
          <cell r="F540">
            <v>114.68065299999999</v>
          </cell>
          <cell r="G540">
            <v>669.33867399999997</v>
          </cell>
          <cell r="H540">
            <v>119.379572</v>
          </cell>
          <cell r="I540">
            <v>511.19196299999999</v>
          </cell>
        </row>
        <row r="541">
          <cell r="B541">
            <v>3320</v>
          </cell>
          <cell r="C541" t="str">
            <v>Honolulu, HI</v>
          </cell>
          <cell r="E541">
            <v>1.2159</v>
          </cell>
          <cell r="F541">
            <v>135.595967</v>
          </cell>
          <cell r="G541">
            <v>791.41728599999999</v>
          </cell>
          <cell r="H541">
            <v>136.425308</v>
          </cell>
          <cell r="I541">
            <v>597.87205700000004</v>
          </cell>
        </row>
        <row r="542">
          <cell r="B542">
            <v>3320</v>
          </cell>
          <cell r="C542" t="str">
            <v>Honolulu, HI</v>
          </cell>
          <cell r="E542">
            <v>1.2159</v>
          </cell>
          <cell r="F542">
            <v>135.595967</v>
          </cell>
          <cell r="G542">
            <v>791.41728599999999</v>
          </cell>
          <cell r="H542">
            <v>136.425308</v>
          </cell>
          <cell r="I542">
            <v>597.87205700000004</v>
          </cell>
        </row>
        <row r="543">
          <cell r="B543">
            <v>3350</v>
          </cell>
          <cell r="C543" t="str">
            <v xml:space="preserve">Houma, LA </v>
          </cell>
          <cell r="E543">
            <v>0.88980000000000004</v>
          </cell>
          <cell r="F543">
            <v>109.13947400000001</v>
          </cell>
          <cell r="G543">
            <v>636.99589200000003</v>
          </cell>
          <cell r="H543">
            <v>114.86357600000001</v>
          </cell>
          <cell r="I543">
            <v>488.22745400000002</v>
          </cell>
        </row>
        <row r="544">
          <cell r="B544">
            <v>3350</v>
          </cell>
          <cell r="C544" t="str">
            <v>Lafourche, LA</v>
          </cell>
          <cell r="E544">
            <v>0.88980000000000004</v>
          </cell>
          <cell r="F544">
            <v>109.13947400000001</v>
          </cell>
          <cell r="G544">
            <v>636.99589200000003</v>
          </cell>
          <cell r="H544">
            <v>114.86357600000001</v>
          </cell>
          <cell r="I544">
            <v>488.22745400000002</v>
          </cell>
        </row>
        <row r="545">
          <cell r="B545">
            <v>3350</v>
          </cell>
          <cell r="C545" t="str">
            <v>Terrebonne, LA</v>
          </cell>
          <cell r="E545">
            <v>0.88980000000000004</v>
          </cell>
          <cell r="F545">
            <v>109.13947400000001</v>
          </cell>
          <cell r="G545">
            <v>636.99589200000003</v>
          </cell>
          <cell r="H545">
            <v>114.86357600000001</v>
          </cell>
          <cell r="I545">
            <v>488.22745400000002</v>
          </cell>
        </row>
        <row r="546">
          <cell r="B546">
            <v>3360</v>
          </cell>
          <cell r="C546" t="str">
            <v>Houston, TX</v>
          </cell>
          <cell r="E546">
            <v>1.0498000000000001</v>
          </cell>
          <cell r="F546">
            <v>122.12027400000001</v>
          </cell>
          <cell r="G546">
            <v>712.76229200000012</v>
          </cell>
          <cell r="H546">
            <v>125.44277600000001</v>
          </cell>
          <cell r="I546">
            <v>542.02425400000004</v>
          </cell>
        </row>
        <row r="547">
          <cell r="B547">
            <v>3360</v>
          </cell>
          <cell r="C547" t="str">
            <v>Chambers, TX</v>
          </cell>
          <cell r="E547">
            <v>1.0498000000000001</v>
          </cell>
          <cell r="F547">
            <v>122.12027400000001</v>
          </cell>
          <cell r="G547">
            <v>712.76229200000012</v>
          </cell>
          <cell r="H547">
            <v>125.44277600000001</v>
          </cell>
          <cell r="I547">
            <v>542.02425400000004</v>
          </cell>
        </row>
        <row r="548">
          <cell r="B548">
            <v>3360</v>
          </cell>
          <cell r="C548" t="str">
            <v>Fort Bend, TX</v>
          </cell>
          <cell r="E548">
            <v>1.0498000000000001</v>
          </cell>
          <cell r="F548">
            <v>122.12027400000001</v>
          </cell>
          <cell r="G548">
            <v>712.76229200000012</v>
          </cell>
          <cell r="H548">
            <v>125.44277600000001</v>
          </cell>
          <cell r="I548">
            <v>542.02425400000004</v>
          </cell>
        </row>
        <row r="549">
          <cell r="B549">
            <v>3360</v>
          </cell>
          <cell r="C549" t="str">
            <v>Harris, TX</v>
          </cell>
          <cell r="E549">
            <v>1.0498000000000001</v>
          </cell>
          <cell r="F549">
            <v>122.12027400000001</v>
          </cell>
          <cell r="G549">
            <v>712.76229200000012</v>
          </cell>
          <cell r="H549">
            <v>125.44277600000001</v>
          </cell>
          <cell r="I549">
            <v>542.02425400000004</v>
          </cell>
        </row>
        <row r="550">
          <cell r="B550">
            <v>3360</v>
          </cell>
          <cell r="C550" t="str">
            <v>Liberty, TX</v>
          </cell>
          <cell r="E550">
            <v>1.0498000000000001</v>
          </cell>
          <cell r="F550">
            <v>122.12027400000001</v>
          </cell>
          <cell r="G550">
            <v>712.76229200000012</v>
          </cell>
          <cell r="H550">
            <v>125.44277600000001</v>
          </cell>
          <cell r="I550">
            <v>542.02425400000004</v>
          </cell>
        </row>
        <row r="551">
          <cell r="B551">
            <v>3360</v>
          </cell>
          <cell r="C551" t="str">
            <v>Montgomery, TX</v>
          </cell>
          <cell r="E551">
            <v>1.0498000000000001</v>
          </cell>
          <cell r="F551">
            <v>122.12027400000001</v>
          </cell>
          <cell r="G551">
            <v>712.76229200000012</v>
          </cell>
          <cell r="H551">
            <v>125.44277600000001</v>
          </cell>
          <cell r="I551">
            <v>542.02425400000004</v>
          </cell>
        </row>
        <row r="552">
          <cell r="B552">
            <v>3360</v>
          </cell>
          <cell r="C552" t="str">
            <v>Waller, TX</v>
          </cell>
          <cell r="E552">
            <v>1.0498000000000001</v>
          </cell>
          <cell r="F552">
            <v>122.12027400000001</v>
          </cell>
          <cell r="G552">
            <v>712.76229200000012</v>
          </cell>
          <cell r="H552">
            <v>125.44277600000001</v>
          </cell>
          <cell r="I552">
            <v>542.02425400000004</v>
          </cell>
        </row>
        <row r="553">
          <cell r="B553">
            <v>3400</v>
          </cell>
          <cell r="C553" t="str">
            <v xml:space="preserve">Huntington-Ashland, WV-KY-OH </v>
          </cell>
          <cell r="E553">
            <v>1.0226</v>
          </cell>
          <cell r="F553">
            <v>119.91353799999999</v>
          </cell>
          <cell r="G553">
            <v>699.88200400000005</v>
          </cell>
          <cell r="H553">
            <v>123.644312</v>
          </cell>
          <cell r="I553">
            <v>532.87879799999996</v>
          </cell>
        </row>
        <row r="554">
          <cell r="B554">
            <v>3400</v>
          </cell>
          <cell r="C554" t="str">
            <v>Boyd, KY</v>
          </cell>
          <cell r="E554">
            <v>1.0226</v>
          </cell>
          <cell r="F554">
            <v>119.91353799999999</v>
          </cell>
          <cell r="G554">
            <v>699.88200400000005</v>
          </cell>
          <cell r="H554">
            <v>123.644312</v>
          </cell>
          <cell r="I554">
            <v>532.87879799999996</v>
          </cell>
        </row>
        <row r="555">
          <cell r="B555">
            <v>3400</v>
          </cell>
          <cell r="C555" t="str">
            <v>Carter, KY</v>
          </cell>
          <cell r="E555">
            <v>1.0226</v>
          </cell>
          <cell r="F555">
            <v>119.91353799999999</v>
          </cell>
          <cell r="G555">
            <v>699.88200400000005</v>
          </cell>
          <cell r="H555">
            <v>123.644312</v>
          </cell>
          <cell r="I555">
            <v>532.87879799999996</v>
          </cell>
        </row>
        <row r="556">
          <cell r="B556">
            <v>3400</v>
          </cell>
          <cell r="C556" t="str">
            <v>Greenup, KY</v>
          </cell>
          <cell r="E556">
            <v>1.0226</v>
          </cell>
          <cell r="F556">
            <v>119.91353799999999</v>
          </cell>
          <cell r="G556">
            <v>699.88200400000005</v>
          </cell>
          <cell r="H556">
            <v>123.644312</v>
          </cell>
          <cell r="I556">
            <v>532.87879799999996</v>
          </cell>
        </row>
        <row r="557">
          <cell r="B557">
            <v>3400</v>
          </cell>
          <cell r="C557" t="str">
            <v>Lawrence, OH</v>
          </cell>
          <cell r="E557">
            <v>1.0226</v>
          </cell>
          <cell r="F557">
            <v>119.91353799999999</v>
          </cell>
          <cell r="G557">
            <v>699.88200400000005</v>
          </cell>
          <cell r="H557">
            <v>123.644312</v>
          </cell>
          <cell r="I557">
            <v>532.87879799999996</v>
          </cell>
        </row>
        <row r="558">
          <cell r="B558">
            <v>3400</v>
          </cell>
          <cell r="C558" t="str">
            <v>Cabell, WV</v>
          </cell>
          <cell r="E558">
            <v>1.0226</v>
          </cell>
          <cell r="F558">
            <v>119.91353799999999</v>
          </cell>
          <cell r="G558">
            <v>699.88200400000005</v>
          </cell>
          <cell r="H558">
            <v>123.644312</v>
          </cell>
          <cell r="I558">
            <v>532.87879799999996</v>
          </cell>
        </row>
        <row r="559">
          <cell r="B559">
            <v>3400</v>
          </cell>
          <cell r="C559" t="str">
            <v>Wayne, WV</v>
          </cell>
          <cell r="E559">
            <v>1.0226</v>
          </cell>
          <cell r="F559">
            <v>119.91353799999999</v>
          </cell>
          <cell r="G559">
            <v>699.88200400000005</v>
          </cell>
          <cell r="H559">
            <v>123.644312</v>
          </cell>
          <cell r="I559">
            <v>532.87879799999996</v>
          </cell>
        </row>
        <row r="560">
          <cell r="B560">
            <v>3440</v>
          </cell>
          <cell r="C560" t="str">
            <v>Huntsville, AL</v>
          </cell>
          <cell r="E560">
            <v>0.94479999999999997</v>
          </cell>
          <cell r="F560">
            <v>113.601624</v>
          </cell>
          <cell r="G560">
            <v>663.04059200000006</v>
          </cell>
          <cell r="H560">
            <v>118.50017600000001</v>
          </cell>
          <cell r="I560">
            <v>506.72010399999999</v>
          </cell>
        </row>
        <row r="561">
          <cell r="B561">
            <v>3440</v>
          </cell>
          <cell r="C561" t="str">
            <v>Limestone, AL</v>
          </cell>
          <cell r="E561">
            <v>0.94479999999999997</v>
          </cell>
          <cell r="F561">
            <v>113.601624</v>
          </cell>
          <cell r="G561">
            <v>663.04059200000006</v>
          </cell>
          <cell r="H561">
            <v>118.50017600000001</v>
          </cell>
          <cell r="I561">
            <v>506.72010399999999</v>
          </cell>
        </row>
        <row r="562">
          <cell r="B562">
            <v>3440</v>
          </cell>
          <cell r="C562" t="str">
            <v>Madison, AL</v>
          </cell>
          <cell r="E562">
            <v>0.94479999999999997</v>
          </cell>
          <cell r="F562">
            <v>113.601624</v>
          </cell>
          <cell r="G562">
            <v>663.04059200000006</v>
          </cell>
          <cell r="H562">
            <v>118.50017600000001</v>
          </cell>
          <cell r="I562">
            <v>506.72010399999999</v>
          </cell>
        </row>
        <row r="563">
          <cell r="B563">
            <v>3480</v>
          </cell>
          <cell r="C563" t="str">
            <v>Indianapolis, IN</v>
          </cell>
          <cell r="E563">
            <v>1.0311999999999999</v>
          </cell>
          <cell r="F563">
            <v>120.61125599999998</v>
          </cell>
          <cell r="G563">
            <v>703.95444799999996</v>
          </cell>
          <cell r="H563">
            <v>124.21294399999999</v>
          </cell>
          <cell r="I563">
            <v>535.77037599999994</v>
          </cell>
        </row>
        <row r="564">
          <cell r="B564">
            <v>3480</v>
          </cell>
          <cell r="C564" t="str">
            <v>Boone, IN</v>
          </cell>
          <cell r="E564">
            <v>1.0311999999999999</v>
          </cell>
          <cell r="F564">
            <v>120.61125599999998</v>
          </cell>
          <cell r="G564">
            <v>703.95444799999996</v>
          </cell>
          <cell r="H564">
            <v>124.21294399999999</v>
          </cell>
          <cell r="I564">
            <v>535.77037599999994</v>
          </cell>
        </row>
        <row r="565">
          <cell r="B565">
            <v>3480</v>
          </cell>
          <cell r="C565" t="str">
            <v>Hamilton, IN</v>
          </cell>
          <cell r="E565">
            <v>1.0311999999999999</v>
          </cell>
          <cell r="F565">
            <v>120.61125599999998</v>
          </cell>
          <cell r="G565">
            <v>703.95444799999996</v>
          </cell>
          <cell r="H565">
            <v>124.21294399999999</v>
          </cell>
          <cell r="I565">
            <v>535.77037599999994</v>
          </cell>
        </row>
        <row r="566">
          <cell r="B566">
            <v>3480</v>
          </cell>
          <cell r="C566" t="str">
            <v>Hancock, IN</v>
          </cell>
          <cell r="E566">
            <v>1.0311999999999999</v>
          </cell>
          <cell r="F566">
            <v>120.61125599999998</v>
          </cell>
          <cell r="G566">
            <v>703.95444799999996</v>
          </cell>
          <cell r="H566">
            <v>124.21294399999999</v>
          </cell>
          <cell r="I566">
            <v>535.77037599999994</v>
          </cell>
        </row>
        <row r="567">
          <cell r="B567">
            <v>3480</v>
          </cell>
          <cell r="C567" t="str">
            <v>Hendricks, IN</v>
          </cell>
          <cell r="E567">
            <v>1.0311999999999999</v>
          </cell>
          <cell r="F567">
            <v>120.61125599999998</v>
          </cell>
          <cell r="G567">
            <v>703.95444799999996</v>
          </cell>
          <cell r="H567">
            <v>124.21294399999999</v>
          </cell>
          <cell r="I567">
            <v>535.77037599999994</v>
          </cell>
        </row>
        <row r="568">
          <cell r="B568">
            <v>3480</v>
          </cell>
          <cell r="C568" t="str">
            <v>Johnson, IN</v>
          </cell>
          <cell r="E568">
            <v>1.0311999999999999</v>
          </cell>
          <cell r="F568">
            <v>120.61125599999998</v>
          </cell>
          <cell r="G568">
            <v>703.95444799999996</v>
          </cell>
          <cell r="H568">
            <v>124.21294399999999</v>
          </cell>
          <cell r="I568">
            <v>535.77037599999994</v>
          </cell>
        </row>
        <row r="569">
          <cell r="B569">
            <v>3480</v>
          </cell>
          <cell r="C569" t="str">
            <v>Madison, IN</v>
          </cell>
          <cell r="E569">
            <v>1.0311999999999999</v>
          </cell>
          <cell r="F569">
            <v>120.61125599999998</v>
          </cell>
          <cell r="G569">
            <v>703.95444799999996</v>
          </cell>
          <cell r="H569">
            <v>124.21294399999999</v>
          </cell>
          <cell r="I569">
            <v>535.77037599999994</v>
          </cell>
        </row>
        <row r="570">
          <cell r="B570">
            <v>3480</v>
          </cell>
          <cell r="C570" t="str">
            <v>Marion, IN</v>
          </cell>
          <cell r="E570">
            <v>1.0311999999999999</v>
          </cell>
          <cell r="F570">
            <v>120.61125599999998</v>
          </cell>
          <cell r="G570">
            <v>703.95444799999996</v>
          </cell>
          <cell r="H570">
            <v>124.21294399999999</v>
          </cell>
          <cell r="I570">
            <v>535.77037599999994</v>
          </cell>
        </row>
        <row r="571">
          <cell r="B571">
            <v>3480</v>
          </cell>
          <cell r="C571" t="str">
            <v>Morgan, IN</v>
          </cell>
          <cell r="E571">
            <v>1.0311999999999999</v>
          </cell>
          <cell r="F571">
            <v>120.61125599999998</v>
          </cell>
          <cell r="G571">
            <v>703.95444799999996</v>
          </cell>
          <cell r="H571">
            <v>124.21294399999999</v>
          </cell>
          <cell r="I571">
            <v>535.77037599999994</v>
          </cell>
        </row>
        <row r="572">
          <cell r="B572">
            <v>3480</v>
          </cell>
          <cell r="C572" t="str">
            <v>Shelby, IN</v>
          </cell>
          <cell r="E572">
            <v>1.0311999999999999</v>
          </cell>
          <cell r="F572">
            <v>120.61125599999998</v>
          </cell>
          <cell r="G572">
            <v>703.95444799999996</v>
          </cell>
          <cell r="H572">
            <v>124.21294399999999</v>
          </cell>
          <cell r="I572">
            <v>535.77037599999994</v>
          </cell>
        </row>
        <row r="573">
          <cell r="B573">
            <v>3500</v>
          </cell>
          <cell r="C573" t="str">
            <v>Iowa City, IA</v>
          </cell>
          <cell r="E573">
            <v>1.0174000000000001</v>
          </cell>
          <cell r="F573">
            <v>119.49166200000001</v>
          </cell>
          <cell r="G573">
            <v>697.41959600000007</v>
          </cell>
          <cell r="H573">
            <v>123.30048800000002</v>
          </cell>
          <cell r="I573">
            <v>531.130402</v>
          </cell>
        </row>
        <row r="574">
          <cell r="B574">
            <v>3500</v>
          </cell>
          <cell r="C574" t="str">
            <v>Johnson, IA</v>
          </cell>
          <cell r="E574">
            <v>1.0174000000000001</v>
          </cell>
          <cell r="F574">
            <v>119.49166200000001</v>
          </cell>
          <cell r="G574">
            <v>697.41959600000007</v>
          </cell>
          <cell r="H574">
            <v>123.30048800000002</v>
          </cell>
          <cell r="I574">
            <v>531.130402</v>
          </cell>
        </row>
        <row r="575">
          <cell r="B575">
            <v>3520</v>
          </cell>
          <cell r="C575" t="str">
            <v>Jackson, MI</v>
          </cell>
          <cell r="E575">
            <v>1.0116000000000001</v>
          </cell>
          <cell r="F575">
            <v>119.021108</v>
          </cell>
          <cell r="G575">
            <v>694.67306400000007</v>
          </cell>
          <cell r="H575">
            <v>122.91699200000001</v>
          </cell>
          <cell r="I575">
            <v>529.18026800000007</v>
          </cell>
        </row>
        <row r="576">
          <cell r="B576">
            <v>3520</v>
          </cell>
          <cell r="C576" t="str">
            <v>Jackson, MI</v>
          </cell>
          <cell r="E576">
            <v>1.0116000000000001</v>
          </cell>
          <cell r="F576">
            <v>119.021108</v>
          </cell>
          <cell r="G576">
            <v>694.67306400000007</v>
          </cell>
          <cell r="H576">
            <v>122.91699200000001</v>
          </cell>
          <cell r="I576">
            <v>529.18026800000007</v>
          </cell>
        </row>
        <row r="577">
          <cell r="B577">
            <v>3560</v>
          </cell>
          <cell r="C577" t="str">
            <v>Jackson, MS</v>
          </cell>
          <cell r="E577">
            <v>0.91339999999999999</v>
          </cell>
          <cell r="F577">
            <v>111.054142</v>
          </cell>
          <cell r="G577">
            <v>648.17143600000009</v>
          </cell>
          <cell r="H577">
            <v>116.42400800000001</v>
          </cell>
          <cell r="I577">
            <v>496.16248200000001</v>
          </cell>
        </row>
        <row r="578">
          <cell r="B578">
            <v>3560</v>
          </cell>
          <cell r="C578" t="str">
            <v>Hinds, MS</v>
          </cell>
          <cell r="E578">
            <v>0.91339999999999999</v>
          </cell>
          <cell r="F578">
            <v>111.054142</v>
          </cell>
          <cell r="G578">
            <v>648.17143600000009</v>
          </cell>
          <cell r="H578">
            <v>116.42400800000001</v>
          </cell>
          <cell r="I578">
            <v>496.16248200000001</v>
          </cell>
        </row>
        <row r="579">
          <cell r="B579">
            <v>3560</v>
          </cell>
          <cell r="C579" t="str">
            <v>Madison, MS</v>
          </cell>
          <cell r="E579">
            <v>0.91339999999999999</v>
          </cell>
          <cell r="F579">
            <v>111.054142</v>
          </cell>
          <cell r="G579">
            <v>648.17143600000009</v>
          </cell>
          <cell r="H579">
            <v>116.42400800000001</v>
          </cell>
          <cell r="I579">
            <v>496.16248200000001</v>
          </cell>
        </row>
        <row r="580">
          <cell r="B580">
            <v>3560</v>
          </cell>
          <cell r="C580" t="str">
            <v>Rankin, MS</v>
          </cell>
          <cell r="E580">
            <v>0.91339999999999999</v>
          </cell>
          <cell r="F580">
            <v>111.054142</v>
          </cell>
          <cell r="G580">
            <v>648.17143600000009</v>
          </cell>
          <cell r="H580">
            <v>116.42400800000001</v>
          </cell>
          <cell r="I580">
            <v>496.16248200000001</v>
          </cell>
        </row>
        <row r="581">
          <cell r="B581">
            <v>3580</v>
          </cell>
          <cell r="C581" t="str">
            <v>Jackson, TN</v>
          </cell>
          <cell r="E581">
            <v>0.98429999999999995</v>
          </cell>
          <cell r="F581">
            <v>116.806259</v>
          </cell>
          <cell r="G581">
            <v>681.74542199999996</v>
          </cell>
          <cell r="H581">
            <v>121.11191600000001</v>
          </cell>
          <cell r="I581">
            <v>520.00118900000007</v>
          </cell>
        </row>
        <row r="582">
          <cell r="B582">
            <v>3580</v>
          </cell>
          <cell r="C582" t="str">
            <v>Madison, TN</v>
          </cell>
          <cell r="E582">
            <v>0.98429999999999995</v>
          </cell>
          <cell r="F582">
            <v>116.806259</v>
          </cell>
          <cell r="G582">
            <v>681.74542199999996</v>
          </cell>
          <cell r="H582">
            <v>121.11191600000001</v>
          </cell>
          <cell r="I582">
            <v>520.00118900000007</v>
          </cell>
        </row>
        <row r="583">
          <cell r="B583">
            <v>3580</v>
          </cell>
          <cell r="C583" t="str">
            <v>Chester, TN</v>
          </cell>
          <cell r="E583">
            <v>0.98429999999999995</v>
          </cell>
          <cell r="F583">
            <v>116.806259</v>
          </cell>
          <cell r="G583">
            <v>681.74542199999996</v>
          </cell>
          <cell r="H583">
            <v>121.11191600000001</v>
          </cell>
          <cell r="I583">
            <v>520.00118900000007</v>
          </cell>
        </row>
        <row r="584">
          <cell r="B584">
            <v>3600</v>
          </cell>
          <cell r="C584" t="str">
            <v>Jacksonville, FL</v>
          </cell>
          <cell r="E584">
            <v>0.99550000000000005</v>
          </cell>
          <cell r="F584">
            <v>117.714915</v>
          </cell>
          <cell r="G584">
            <v>687.04907000000003</v>
          </cell>
          <cell r="H584">
            <v>121.85246000000001</v>
          </cell>
          <cell r="I584">
            <v>523.76696500000003</v>
          </cell>
        </row>
        <row r="585">
          <cell r="B585">
            <v>3600</v>
          </cell>
          <cell r="C585" t="str">
            <v>Clay, FL</v>
          </cell>
          <cell r="E585">
            <v>0.99550000000000005</v>
          </cell>
          <cell r="F585">
            <v>117.714915</v>
          </cell>
          <cell r="G585">
            <v>687.04907000000003</v>
          </cell>
          <cell r="H585">
            <v>121.85246000000001</v>
          </cell>
          <cell r="I585">
            <v>523.76696500000003</v>
          </cell>
        </row>
        <row r="586">
          <cell r="B586">
            <v>3600</v>
          </cell>
          <cell r="C586" t="str">
            <v>Duval, FL</v>
          </cell>
          <cell r="E586">
            <v>0.99550000000000005</v>
          </cell>
          <cell r="F586">
            <v>117.714915</v>
          </cell>
          <cell r="G586">
            <v>687.04907000000003</v>
          </cell>
          <cell r="H586">
            <v>121.85246000000001</v>
          </cell>
          <cell r="I586">
            <v>523.76696500000003</v>
          </cell>
        </row>
        <row r="587">
          <cell r="B587">
            <v>3600</v>
          </cell>
          <cell r="C587" t="str">
            <v>Nassau, FL</v>
          </cell>
          <cell r="E587">
            <v>0.99550000000000005</v>
          </cell>
          <cell r="F587">
            <v>117.714915</v>
          </cell>
          <cell r="G587">
            <v>687.04907000000003</v>
          </cell>
          <cell r="H587">
            <v>121.85246000000001</v>
          </cell>
          <cell r="I587">
            <v>523.76696500000003</v>
          </cell>
        </row>
        <row r="588">
          <cell r="B588">
            <v>3600</v>
          </cell>
          <cell r="C588" t="str">
            <v>St. Johns, FL</v>
          </cell>
          <cell r="E588">
            <v>0.99550000000000005</v>
          </cell>
          <cell r="F588">
            <v>117.714915</v>
          </cell>
          <cell r="G588">
            <v>687.04907000000003</v>
          </cell>
          <cell r="H588">
            <v>121.85246000000001</v>
          </cell>
          <cell r="I588">
            <v>523.76696500000003</v>
          </cell>
        </row>
        <row r="589">
          <cell r="B589">
            <v>3605</v>
          </cell>
          <cell r="C589" t="str">
            <v>Jacksonville, NC</v>
          </cell>
          <cell r="E589">
            <v>0.87439999999999996</v>
          </cell>
          <cell r="F589">
            <v>107.89007199999999</v>
          </cell>
          <cell r="G589">
            <v>629.70337599999993</v>
          </cell>
          <cell r="H589">
            <v>113.84532799999999</v>
          </cell>
          <cell r="I589">
            <v>483.04951199999999</v>
          </cell>
        </row>
        <row r="590">
          <cell r="B590">
            <v>3605</v>
          </cell>
          <cell r="C590" t="str">
            <v>Onslow, NC</v>
          </cell>
          <cell r="E590">
            <v>0.87439999999999996</v>
          </cell>
          <cell r="F590">
            <v>107.89007199999999</v>
          </cell>
          <cell r="G590">
            <v>629.70337599999993</v>
          </cell>
          <cell r="H590">
            <v>113.84532799999999</v>
          </cell>
          <cell r="I590">
            <v>483.04951199999999</v>
          </cell>
        </row>
        <row r="591">
          <cell r="B591">
            <v>3610</v>
          </cell>
          <cell r="C591" t="str">
            <v>Jamestown, NY</v>
          </cell>
          <cell r="E591">
            <v>0.84640000000000004</v>
          </cell>
          <cell r="F591">
            <v>105.618432</v>
          </cell>
          <cell r="G591">
            <v>616.444256</v>
          </cell>
          <cell r="H591">
            <v>111.99396800000001</v>
          </cell>
          <cell r="I591">
            <v>473.63507200000004</v>
          </cell>
        </row>
        <row r="592">
          <cell r="B592">
            <v>3610</v>
          </cell>
          <cell r="C592" t="str">
            <v>Chautauqua, NY</v>
          </cell>
          <cell r="E592">
            <v>0.84640000000000004</v>
          </cell>
          <cell r="F592">
            <v>105.618432</v>
          </cell>
          <cell r="G592">
            <v>616.444256</v>
          </cell>
          <cell r="H592">
            <v>111.99396800000001</v>
          </cell>
          <cell r="I592">
            <v>473.63507200000004</v>
          </cell>
        </row>
        <row r="593">
          <cell r="B593">
            <v>3620</v>
          </cell>
          <cell r="C593" t="str">
            <v>Janesville-Beloit, WI</v>
          </cell>
          <cell r="E593">
            <v>1.0451999999999999</v>
          </cell>
          <cell r="F593">
            <v>121.74707599999999</v>
          </cell>
          <cell r="G593">
            <v>710.58400800000004</v>
          </cell>
          <cell r="H593">
            <v>125.13862399999999</v>
          </cell>
          <cell r="I593">
            <v>540.47759599999995</v>
          </cell>
        </row>
        <row r="594">
          <cell r="B594">
            <v>3620</v>
          </cell>
          <cell r="C594" t="str">
            <v>Rock, WI</v>
          </cell>
          <cell r="E594">
            <v>1.0451999999999999</v>
          </cell>
          <cell r="F594">
            <v>121.74707599999999</v>
          </cell>
          <cell r="G594">
            <v>710.58400800000004</v>
          </cell>
          <cell r="H594">
            <v>125.13862399999999</v>
          </cell>
          <cell r="I594">
            <v>540.47759599999995</v>
          </cell>
        </row>
        <row r="595">
          <cell r="B595">
            <v>3640</v>
          </cell>
          <cell r="C595" t="str">
            <v>Jersey City, NJ</v>
          </cell>
          <cell r="E595">
            <v>1.1875</v>
          </cell>
          <cell r="F595">
            <v>133.291875</v>
          </cell>
          <cell r="G595">
            <v>777.96875</v>
          </cell>
          <cell r="H595">
            <v>134.54750000000001</v>
          </cell>
          <cell r="I595">
            <v>588.32312500000012</v>
          </cell>
        </row>
        <row r="596">
          <cell r="B596">
            <v>3640</v>
          </cell>
          <cell r="C596" t="str">
            <v>Hudson, NJ</v>
          </cell>
          <cell r="E596">
            <v>1.1875</v>
          </cell>
          <cell r="F596">
            <v>133.291875</v>
          </cell>
          <cell r="G596">
            <v>777.96875</v>
          </cell>
          <cell r="H596">
            <v>134.54750000000001</v>
          </cell>
          <cell r="I596">
            <v>588.32312500000012</v>
          </cell>
        </row>
        <row r="597">
          <cell r="B597">
            <v>3660</v>
          </cell>
          <cell r="C597" t="str">
            <v>Johnson City-Kingsport-</v>
          </cell>
          <cell r="E597">
            <v>0.87739999999999996</v>
          </cell>
          <cell r="F597">
            <v>108.13346199999999</v>
          </cell>
          <cell r="G597">
            <v>631.12399600000003</v>
          </cell>
          <cell r="H597">
            <v>114.043688</v>
          </cell>
          <cell r="I597">
            <v>484.05820199999999</v>
          </cell>
        </row>
        <row r="598">
          <cell r="B598">
            <v>3660</v>
          </cell>
          <cell r="C598" t="str">
            <v>Bristol, TN-VA</v>
          </cell>
          <cell r="E598">
            <v>0.87739999999999996</v>
          </cell>
          <cell r="F598">
            <v>108.13346199999999</v>
          </cell>
          <cell r="G598">
            <v>631.12399600000003</v>
          </cell>
          <cell r="H598">
            <v>114.043688</v>
          </cell>
          <cell r="I598">
            <v>484.05820199999999</v>
          </cell>
        </row>
        <row r="599">
          <cell r="B599">
            <v>3660</v>
          </cell>
          <cell r="C599" t="str">
            <v>Carter, TN</v>
          </cell>
          <cell r="E599">
            <v>0.87739999999999996</v>
          </cell>
          <cell r="F599">
            <v>108.13346199999999</v>
          </cell>
          <cell r="G599">
            <v>631.12399600000003</v>
          </cell>
          <cell r="H599">
            <v>114.043688</v>
          </cell>
          <cell r="I599">
            <v>484.05820199999999</v>
          </cell>
        </row>
        <row r="600">
          <cell r="B600">
            <v>3660</v>
          </cell>
          <cell r="C600" t="str">
            <v>Hawkins, TN</v>
          </cell>
          <cell r="E600">
            <v>0.87739999999999996</v>
          </cell>
          <cell r="F600">
            <v>108.13346199999999</v>
          </cell>
          <cell r="G600">
            <v>631.12399600000003</v>
          </cell>
          <cell r="H600">
            <v>114.043688</v>
          </cell>
          <cell r="I600">
            <v>484.05820199999999</v>
          </cell>
        </row>
        <row r="601">
          <cell r="B601">
            <v>3660</v>
          </cell>
          <cell r="C601" t="str">
            <v>Sullivan, TN</v>
          </cell>
          <cell r="E601">
            <v>0.87739999999999996</v>
          </cell>
          <cell r="F601">
            <v>108.13346199999999</v>
          </cell>
          <cell r="G601">
            <v>631.12399600000003</v>
          </cell>
          <cell r="H601">
            <v>114.043688</v>
          </cell>
          <cell r="I601">
            <v>484.05820199999999</v>
          </cell>
        </row>
        <row r="602">
          <cell r="B602">
            <v>3660</v>
          </cell>
          <cell r="C602" t="str">
            <v>Unicoi, TN</v>
          </cell>
          <cell r="E602">
            <v>0.87739999999999996</v>
          </cell>
          <cell r="F602">
            <v>108.13346199999999</v>
          </cell>
          <cell r="G602">
            <v>631.12399600000003</v>
          </cell>
          <cell r="H602">
            <v>114.043688</v>
          </cell>
          <cell r="I602">
            <v>484.05820199999999</v>
          </cell>
        </row>
        <row r="603">
          <cell r="B603">
            <v>3660</v>
          </cell>
          <cell r="C603" t="str">
            <v>Washington, TN</v>
          </cell>
          <cell r="E603">
            <v>0.87739999999999996</v>
          </cell>
          <cell r="F603">
            <v>108.13346199999999</v>
          </cell>
          <cell r="G603">
            <v>631.12399600000003</v>
          </cell>
          <cell r="H603">
            <v>114.043688</v>
          </cell>
          <cell r="I603">
            <v>484.05820199999999</v>
          </cell>
        </row>
        <row r="604">
          <cell r="B604">
            <v>3660</v>
          </cell>
          <cell r="C604" t="str">
            <v>Bristol City, VA</v>
          </cell>
          <cell r="E604">
            <v>0.87739999999999996</v>
          </cell>
          <cell r="F604">
            <v>108.13346199999999</v>
          </cell>
          <cell r="G604">
            <v>631.12399600000003</v>
          </cell>
          <cell r="H604">
            <v>114.043688</v>
          </cell>
          <cell r="I604">
            <v>484.05820199999999</v>
          </cell>
        </row>
        <row r="605">
          <cell r="B605">
            <v>3660</v>
          </cell>
          <cell r="C605" t="str">
            <v>Scott, VA</v>
          </cell>
          <cell r="E605">
            <v>0.87739999999999996</v>
          </cell>
          <cell r="F605">
            <v>108.13346199999999</v>
          </cell>
          <cell r="G605">
            <v>631.12399600000003</v>
          </cell>
          <cell r="H605">
            <v>114.043688</v>
          </cell>
          <cell r="I605">
            <v>484.05820199999999</v>
          </cell>
        </row>
        <row r="606">
          <cell r="B606">
            <v>3660</v>
          </cell>
          <cell r="C606" t="str">
            <v>Washington, VA</v>
          </cell>
          <cell r="E606">
            <v>0.87739999999999996</v>
          </cell>
          <cell r="F606">
            <v>108.13346199999999</v>
          </cell>
          <cell r="G606">
            <v>631.12399600000003</v>
          </cell>
          <cell r="H606">
            <v>114.043688</v>
          </cell>
          <cell r="I606">
            <v>484.05820199999999</v>
          </cell>
        </row>
        <row r="607">
          <cell r="B607">
            <v>3680</v>
          </cell>
          <cell r="C607" t="str">
            <v>Johnstown, PA</v>
          </cell>
          <cell r="E607">
            <v>0.88390000000000002</v>
          </cell>
          <cell r="F607">
            <v>108.66080700000001</v>
          </cell>
          <cell r="G607">
            <v>634.20200599999998</v>
          </cell>
          <cell r="H607">
            <v>114.473468</v>
          </cell>
          <cell r="I607">
            <v>486.24369700000005</v>
          </cell>
        </row>
        <row r="608">
          <cell r="B608">
            <v>3680</v>
          </cell>
          <cell r="C608" t="str">
            <v>Cambria, PA</v>
          </cell>
          <cell r="E608">
            <v>0.88390000000000002</v>
          </cell>
          <cell r="F608">
            <v>108.66080700000001</v>
          </cell>
          <cell r="G608">
            <v>634.20200599999998</v>
          </cell>
          <cell r="H608">
            <v>114.473468</v>
          </cell>
          <cell r="I608">
            <v>486.24369700000005</v>
          </cell>
        </row>
        <row r="609">
          <cell r="B609">
            <v>3680</v>
          </cell>
          <cell r="C609" t="str">
            <v>Somerset, PA</v>
          </cell>
          <cell r="E609">
            <v>0.88390000000000002</v>
          </cell>
          <cell r="F609">
            <v>108.66080700000001</v>
          </cell>
          <cell r="G609">
            <v>634.20200599999998</v>
          </cell>
          <cell r="H609">
            <v>114.473468</v>
          </cell>
          <cell r="I609">
            <v>486.24369700000005</v>
          </cell>
        </row>
        <row r="610">
          <cell r="B610">
            <v>3700</v>
          </cell>
          <cell r="C610" t="str">
            <v>Jonesboro, AR</v>
          </cell>
          <cell r="E610">
            <v>0.82240000000000002</v>
          </cell>
          <cell r="F610">
            <v>103.671312</v>
          </cell>
          <cell r="G610">
            <v>605.079296</v>
          </cell>
          <cell r="H610">
            <v>110.40708800000002</v>
          </cell>
          <cell r="I610">
            <v>465.56555200000003</v>
          </cell>
        </row>
        <row r="611">
          <cell r="B611">
            <v>3700</v>
          </cell>
          <cell r="C611" t="str">
            <v>Craighead, AR</v>
          </cell>
          <cell r="E611">
            <v>0.82240000000000002</v>
          </cell>
          <cell r="F611">
            <v>103.671312</v>
          </cell>
          <cell r="G611">
            <v>605.079296</v>
          </cell>
          <cell r="H611">
            <v>110.40708800000002</v>
          </cell>
          <cell r="I611">
            <v>465.56555200000003</v>
          </cell>
        </row>
        <row r="612">
          <cell r="B612">
            <v>3710</v>
          </cell>
          <cell r="C612" t="str">
            <v xml:space="preserve">Joplin, MO </v>
          </cell>
          <cell r="E612">
            <v>0.91400000000000003</v>
          </cell>
          <cell r="F612">
            <v>111.10282000000001</v>
          </cell>
          <cell r="G612">
            <v>648.4555600000001</v>
          </cell>
          <cell r="H612">
            <v>116.46368000000001</v>
          </cell>
          <cell r="I612">
            <v>496.36422000000005</v>
          </cell>
        </row>
        <row r="613">
          <cell r="B613">
            <v>3710</v>
          </cell>
          <cell r="C613" t="str">
            <v>Jasper, MO</v>
          </cell>
          <cell r="E613">
            <v>0.91400000000000003</v>
          </cell>
          <cell r="F613">
            <v>111.10282000000001</v>
          </cell>
          <cell r="G613">
            <v>648.4555600000001</v>
          </cell>
          <cell r="H613">
            <v>116.46368000000001</v>
          </cell>
          <cell r="I613">
            <v>496.36422000000005</v>
          </cell>
        </row>
        <row r="614">
          <cell r="B614">
            <v>3710</v>
          </cell>
          <cell r="C614" t="str">
            <v>Newton, MO</v>
          </cell>
          <cell r="E614">
            <v>0.91400000000000003</v>
          </cell>
          <cell r="F614">
            <v>111.10282000000001</v>
          </cell>
          <cell r="G614">
            <v>648.4555600000001</v>
          </cell>
          <cell r="H614">
            <v>116.46368000000001</v>
          </cell>
          <cell r="I614">
            <v>496.36422000000005</v>
          </cell>
        </row>
        <row r="615">
          <cell r="B615">
            <v>3720</v>
          </cell>
          <cell r="C615" t="str">
            <v>Kalamazoo-Battlecreek, MI</v>
          </cell>
          <cell r="E615">
            <v>1.1244000000000001</v>
          </cell>
          <cell r="F615">
            <v>128.172572</v>
          </cell>
          <cell r="G615">
            <v>748.08837600000004</v>
          </cell>
          <cell r="H615">
            <v>130.37532800000002</v>
          </cell>
          <cell r="I615">
            <v>567.10701200000005</v>
          </cell>
        </row>
        <row r="616">
          <cell r="B616">
            <v>3720</v>
          </cell>
          <cell r="C616" t="str">
            <v>Calhoun, MI</v>
          </cell>
          <cell r="E616">
            <v>1.1244000000000001</v>
          </cell>
          <cell r="F616">
            <v>128.172572</v>
          </cell>
          <cell r="G616">
            <v>748.08837600000004</v>
          </cell>
          <cell r="H616">
            <v>130.37532800000002</v>
          </cell>
          <cell r="I616">
            <v>567.10701200000005</v>
          </cell>
        </row>
        <row r="617">
          <cell r="B617">
            <v>3720</v>
          </cell>
          <cell r="C617" t="str">
            <v>Kalamazoo, MI</v>
          </cell>
          <cell r="E617">
            <v>1.1244000000000001</v>
          </cell>
          <cell r="F617">
            <v>128.172572</v>
          </cell>
          <cell r="G617">
            <v>748.08837600000004</v>
          </cell>
          <cell r="H617">
            <v>130.37532800000002</v>
          </cell>
          <cell r="I617">
            <v>567.10701200000005</v>
          </cell>
        </row>
        <row r="618">
          <cell r="B618">
            <v>3720</v>
          </cell>
          <cell r="C618" t="str">
            <v>Van Buren, MI</v>
          </cell>
          <cell r="E618">
            <v>1.1244000000000001</v>
          </cell>
          <cell r="F618">
            <v>128.172572</v>
          </cell>
          <cell r="G618">
            <v>748.08837600000004</v>
          </cell>
          <cell r="H618">
            <v>130.37532800000002</v>
          </cell>
          <cell r="I618">
            <v>567.10701200000005</v>
          </cell>
        </row>
        <row r="619">
          <cell r="B619">
            <v>3740</v>
          </cell>
          <cell r="C619" t="str">
            <v>Kankakee, IL</v>
          </cell>
          <cell r="E619">
            <v>1.1451</v>
          </cell>
          <cell r="F619">
            <v>129.85196300000001</v>
          </cell>
          <cell r="G619">
            <v>757.89065400000004</v>
          </cell>
          <cell r="H619">
            <v>131.744012</v>
          </cell>
          <cell r="I619">
            <v>574.06697299999996</v>
          </cell>
        </row>
        <row r="620">
          <cell r="B620">
            <v>3740</v>
          </cell>
          <cell r="C620" t="str">
            <v>Kankakee, IL</v>
          </cell>
          <cell r="E620">
            <v>1.1451</v>
          </cell>
          <cell r="F620">
            <v>129.85196300000001</v>
          </cell>
          <cell r="G620">
            <v>757.89065400000004</v>
          </cell>
          <cell r="H620">
            <v>131.744012</v>
          </cell>
          <cell r="I620">
            <v>574.06697299999996</v>
          </cell>
        </row>
        <row r="621">
          <cell r="B621">
            <v>3760</v>
          </cell>
          <cell r="C621" t="str">
            <v>Kansas City, KS-MO</v>
          </cell>
          <cell r="E621">
            <v>1.0331999999999999</v>
          </cell>
          <cell r="F621">
            <v>120.77351599999999</v>
          </cell>
          <cell r="G621">
            <v>704.90152799999998</v>
          </cell>
          <cell r="H621">
            <v>124.345184</v>
          </cell>
          <cell r="I621">
            <v>536.44283599999994</v>
          </cell>
        </row>
        <row r="622">
          <cell r="B622">
            <v>3760</v>
          </cell>
          <cell r="C622" t="str">
            <v>Johnson, KS</v>
          </cell>
          <cell r="E622">
            <v>1.0331999999999999</v>
          </cell>
          <cell r="F622">
            <v>120.77351599999999</v>
          </cell>
          <cell r="G622">
            <v>704.90152799999998</v>
          </cell>
          <cell r="H622">
            <v>124.345184</v>
          </cell>
          <cell r="I622">
            <v>536.44283599999994</v>
          </cell>
        </row>
        <row r="623">
          <cell r="B623">
            <v>3760</v>
          </cell>
          <cell r="C623" t="str">
            <v>Leavenworth, KS</v>
          </cell>
          <cell r="E623">
            <v>1.0331999999999999</v>
          </cell>
          <cell r="F623">
            <v>120.77351599999999</v>
          </cell>
          <cell r="G623">
            <v>704.90152799999998</v>
          </cell>
          <cell r="H623">
            <v>124.345184</v>
          </cell>
          <cell r="I623">
            <v>536.44283599999994</v>
          </cell>
        </row>
        <row r="624">
          <cell r="B624">
            <v>3760</v>
          </cell>
          <cell r="C624" t="str">
            <v>Miami, KS</v>
          </cell>
          <cell r="E624">
            <v>1.0331999999999999</v>
          </cell>
          <cell r="F624">
            <v>120.77351599999999</v>
          </cell>
          <cell r="G624">
            <v>704.90152799999998</v>
          </cell>
          <cell r="H624">
            <v>124.345184</v>
          </cell>
          <cell r="I624">
            <v>536.44283599999994</v>
          </cell>
        </row>
        <row r="625">
          <cell r="B625">
            <v>3760</v>
          </cell>
          <cell r="C625" t="str">
            <v>Wyandotte, KS</v>
          </cell>
          <cell r="E625">
            <v>1.0331999999999999</v>
          </cell>
          <cell r="F625">
            <v>120.77351599999999</v>
          </cell>
          <cell r="G625">
            <v>704.90152799999998</v>
          </cell>
          <cell r="H625">
            <v>124.345184</v>
          </cell>
          <cell r="I625">
            <v>536.44283599999994</v>
          </cell>
        </row>
        <row r="626">
          <cell r="B626">
            <v>3760</v>
          </cell>
          <cell r="C626" t="str">
            <v>Cass, MO</v>
          </cell>
          <cell r="E626">
            <v>1.0331999999999999</v>
          </cell>
          <cell r="F626">
            <v>120.77351599999999</v>
          </cell>
          <cell r="G626">
            <v>704.90152799999998</v>
          </cell>
          <cell r="H626">
            <v>124.345184</v>
          </cell>
          <cell r="I626">
            <v>536.44283599999994</v>
          </cell>
        </row>
        <row r="627">
          <cell r="B627">
            <v>3760</v>
          </cell>
          <cell r="C627" t="str">
            <v>Clay, MO</v>
          </cell>
          <cell r="E627">
            <v>1.0331999999999999</v>
          </cell>
          <cell r="F627">
            <v>120.77351599999999</v>
          </cell>
          <cell r="G627">
            <v>704.90152799999998</v>
          </cell>
          <cell r="H627">
            <v>124.345184</v>
          </cell>
          <cell r="I627">
            <v>536.44283599999994</v>
          </cell>
        </row>
        <row r="628">
          <cell r="B628">
            <v>3760</v>
          </cell>
          <cell r="C628" t="str">
            <v>Clinton, MO</v>
          </cell>
          <cell r="E628">
            <v>1.0331999999999999</v>
          </cell>
          <cell r="F628">
            <v>120.77351599999999</v>
          </cell>
          <cell r="G628">
            <v>704.90152799999998</v>
          </cell>
          <cell r="H628">
            <v>124.345184</v>
          </cell>
          <cell r="I628">
            <v>536.44283599999994</v>
          </cell>
        </row>
        <row r="629">
          <cell r="B629">
            <v>3760</v>
          </cell>
          <cell r="C629" t="str">
            <v>Jackson, MO</v>
          </cell>
          <cell r="E629">
            <v>1.0331999999999999</v>
          </cell>
          <cell r="F629">
            <v>120.77351599999999</v>
          </cell>
          <cell r="G629">
            <v>704.90152799999998</v>
          </cell>
          <cell r="H629">
            <v>124.345184</v>
          </cell>
          <cell r="I629">
            <v>536.44283599999994</v>
          </cell>
        </row>
        <row r="630">
          <cell r="B630">
            <v>3760</v>
          </cell>
          <cell r="C630" t="str">
            <v>Lafayette, MO</v>
          </cell>
          <cell r="E630">
            <v>1.0331999999999999</v>
          </cell>
          <cell r="F630">
            <v>120.77351599999999</v>
          </cell>
          <cell r="G630">
            <v>704.90152799999998</v>
          </cell>
          <cell r="H630">
            <v>124.345184</v>
          </cell>
          <cell r="I630">
            <v>536.44283599999994</v>
          </cell>
        </row>
        <row r="631">
          <cell r="B631">
            <v>3760</v>
          </cell>
          <cell r="C631" t="str">
            <v>Platte, MO</v>
          </cell>
          <cell r="E631">
            <v>1.0331999999999999</v>
          </cell>
          <cell r="F631">
            <v>120.77351599999999</v>
          </cell>
          <cell r="G631">
            <v>704.90152799999998</v>
          </cell>
          <cell r="H631">
            <v>124.345184</v>
          </cell>
          <cell r="I631">
            <v>536.44283599999994</v>
          </cell>
        </row>
        <row r="632">
          <cell r="B632">
            <v>3760</v>
          </cell>
          <cell r="C632" t="str">
            <v>Ray, MO</v>
          </cell>
          <cell r="E632">
            <v>1.0331999999999999</v>
          </cell>
          <cell r="F632">
            <v>120.77351599999999</v>
          </cell>
          <cell r="G632">
            <v>704.90152799999998</v>
          </cell>
          <cell r="H632">
            <v>124.345184</v>
          </cell>
          <cell r="I632">
            <v>536.44283599999994</v>
          </cell>
        </row>
        <row r="633">
          <cell r="B633">
            <v>3800</v>
          </cell>
          <cell r="C633" t="str">
            <v>Kenosha, WI</v>
          </cell>
          <cell r="E633">
            <v>1.0279</v>
          </cell>
          <cell r="F633">
            <v>120.34352699999999</v>
          </cell>
          <cell r="G633">
            <v>702.39176599999996</v>
          </cell>
          <cell r="H633">
            <v>123.994748</v>
          </cell>
          <cell r="I633">
            <v>534.66081700000007</v>
          </cell>
        </row>
        <row r="634">
          <cell r="B634">
            <v>3800</v>
          </cell>
          <cell r="C634" t="str">
            <v>Kenosha, WI</v>
          </cell>
          <cell r="E634">
            <v>1.0279</v>
          </cell>
          <cell r="F634">
            <v>120.34352699999999</v>
          </cell>
          <cell r="G634">
            <v>702.39176599999996</v>
          </cell>
          <cell r="H634">
            <v>123.994748</v>
          </cell>
          <cell r="I634">
            <v>534.66081700000007</v>
          </cell>
        </row>
        <row r="635">
          <cell r="B635">
            <v>3810</v>
          </cell>
          <cell r="C635" t="str">
            <v>Killeen-Temple, TX</v>
          </cell>
          <cell r="E635">
            <v>1.1035999999999999</v>
          </cell>
          <cell r="F635">
            <v>126.48506799999998</v>
          </cell>
          <cell r="G635">
            <v>738.238744</v>
          </cell>
          <cell r="H635">
            <v>129.000032</v>
          </cell>
          <cell r="I635">
            <v>560.113428</v>
          </cell>
        </row>
        <row r="636">
          <cell r="B636">
            <v>3810</v>
          </cell>
          <cell r="C636" t="str">
            <v>Bell, TX</v>
          </cell>
          <cell r="E636">
            <v>1.1035999999999999</v>
          </cell>
          <cell r="F636">
            <v>126.48506799999998</v>
          </cell>
          <cell r="G636">
            <v>738.238744</v>
          </cell>
          <cell r="H636">
            <v>129.000032</v>
          </cell>
          <cell r="I636">
            <v>560.113428</v>
          </cell>
        </row>
        <row r="637">
          <cell r="B637">
            <v>3810</v>
          </cell>
          <cell r="C637" t="str">
            <v>Coryell, TX</v>
          </cell>
          <cell r="E637">
            <v>1.1035999999999999</v>
          </cell>
          <cell r="F637">
            <v>126.48506799999998</v>
          </cell>
          <cell r="G637">
            <v>738.238744</v>
          </cell>
          <cell r="H637">
            <v>129.000032</v>
          </cell>
          <cell r="I637">
            <v>560.113428</v>
          </cell>
        </row>
        <row r="638">
          <cell r="B638">
            <v>3840</v>
          </cell>
          <cell r="C638" t="str">
            <v>Knoxville, TN</v>
          </cell>
          <cell r="E638">
            <v>0.95189999999999997</v>
          </cell>
          <cell r="F638">
            <v>114.17764699999999</v>
          </cell>
          <cell r="G638">
            <v>666.40272600000003</v>
          </cell>
          <cell r="H638">
            <v>118.969628</v>
          </cell>
          <cell r="I638">
            <v>509.10733700000003</v>
          </cell>
        </row>
        <row r="639">
          <cell r="B639">
            <v>3840</v>
          </cell>
          <cell r="C639" t="str">
            <v>Anderson, TN</v>
          </cell>
          <cell r="E639">
            <v>0.95189999999999997</v>
          </cell>
          <cell r="F639">
            <v>114.17764699999999</v>
          </cell>
          <cell r="G639">
            <v>666.40272600000003</v>
          </cell>
          <cell r="H639">
            <v>118.969628</v>
          </cell>
          <cell r="I639">
            <v>509.10733700000003</v>
          </cell>
        </row>
        <row r="640">
          <cell r="B640">
            <v>3840</v>
          </cell>
          <cell r="C640" t="str">
            <v>Blount, TN</v>
          </cell>
          <cell r="E640">
            <v>0.95189999999999997</v>
          </cell>
          <cell r="F640">
            <v>114.17764699999999</v>
          </cell>
          <cell r="G640">
            <v>666.40272600000003</v>
          </cell>
          <cell r="H640">
            <v>118.969628</v>
          </cell>
          <cell r="I640">
            <v>509.10733700000003</v>
          </cell>
        </row>
        <row r="641">
          <cell r="B641">
            <v>3840</v>
          </cell>
          <cell r="C641" t="str">
            <v>Knox, TN</v>
          </cell>
          <cell r="E641">
            <v>0.95189999999999997</v>
          </cell>
          <cell r="F641">
            <v>114.17764699999999</v>
          </cell>
          <cell r="G641">
            <v>666.40272600000003</v>
          </cell>
          <cell r="H641">
            <v>118.969628</v>
          </cell>
          <cell r="I641">
            <v>509.10733700000003</v>
          </cell>
        </row>
        <row r="642">
          <cell r="B642">
            <v>3840</v>
          </cell>
          <cell r="C642" t="str">
            <v>Loudon, TN</v>
          </cell>
          <cell r="E642">
            <v>0.95189999999999997</v>
          </cell>
          <cell r="F642">
            <v>114.17764699999999</v>
          </cell>
          <cell r="G642">
            <v>666.40272600000003</v>
          </cell>
          <cell r="H642">
            <v>118.969628</v>
          </cell>
          <cell r="I642">
            <v>509.10733700000003</v>
          </cell>
        </row>
        <row r="643">
          <cell r="B643">
            <v>3840</v>
          </cell>
          <cell r="C643" t="str">
            <v>Sevier, TN</v>
          </cell>
          <cell r="E643">
            <v>0.95189999999999997</v>
          </cell>
          <cell r="F643">
            <v>114.17764699999999</v>
          </cell>
          <cell r="G643">
            <v>666.40272600000003</v>
          </cell>
          <cell r="H643">
            <v>118.969628</v>
          </cell>
          <cell r="I643">
            <v>509.10733700000003</v>
          </cell>
        </row>
        <row r="644">
          <cell r="B644">
            <v>3840</v>
          </cell>
          <cell r="C644" t="str">
            <v>Union, TN</v>
          </cell>
          <cell r="E644">
            <v>0.95189999999999997</v>
          </cell>
          <cell r="F644">
            <v>114.17764699999999</v>
          </cell>
          <cell r="G644">
            <v>666.40272600000003</v>
          </cell>
          <cell r="H644">
            <v>118.969628</v>
          </cell>
          <cell r="I644">
            <v>509.10733700000003</v>
          </cell>
        </row>
        <row r="645">
          <cell r="B645">
            <v>3850</v>
          </cell>
          <cell r="C645" t="str">
            <v>Kokomo, IN</v>
          </cell>
          <cell r="E645">
            <v>0.95199999999999996</v>
          </cell>
          <cell r="F645">
            <v>114.18576</v>
          </cell>
          <cell r="G645">
            <v>666.45008000000007</v>
          </cell>
          <cell r="H645">
            <v>118.97624</v>
          </cell>
          <cell r="I645">
            <v>509.14096000000001</v>
          </cell>
        </row>
        <row r="646">
          <cell r="B646">
            <v>3850</v>
          </cell>
          <cell r="C646" t="str">
            <v>Howard, IN</v>
          </cell>
          <cell r="E646">
            <v>0.95199999999999996</v>
          </cell>
          <cell r="F646">
            <v>114.18576</v>
          </cell>
          <cell r="G646">
            <v>666.45008000000007</v>
          </cell>
          <cell r="H646">
            <v>118.97624</v>
          </cell>
          <cell r="I646">
            <v>509.14096000000001</v>
          </cell>
        </row>
        <row r="647">
          <cell r="B647">
            <v>3850</v>
          </cell>
          <cell r="C647" t="str">
            <v>Tipton, IN</v>
          </cell>
          <cell r="E647">
            <v>0.95199999999999996</v>
          </cell>
          <cell r="F647">
            <v>114.18576</v>
          </cell>
          <cell r="G647">
            <v>666.45008000000007</v>
          </cell>
          <cell r="H647">
            <v>118.97624</v>
          </cell>
          <cell r="I647">
            <v>509.14096000000001</v>
          </cell>
        </row>
        <row r="648">
          <cell r="B648">
            <v>3870</v>
          </cell>
          <cell r="C648" t="str">
            <v xml:space="preserve">La Crosse, WI-MN </v>
          </cell>
          <cell r="E648">
            <v>0.99760000000000004</v>
          </cell>
          <cell r="F648">
            <v>117.885288</v>
          </cell>
          <cell r="G648">
            <v>688.04350399999998</v>
          </cell>
          <cell r="H648">
            <v>121.99131200000001</v>
          </cell>
          <cell r="I648">
            <v>524.47304800000006</v>
          </cell>
        </row>
        <row r="649">
          <cell r="B649">
            <v>3870</v>
          </cell>
          <cell r="C649" t="str">
            <v>Houston, MN</v>
          </cell>
          <cell r="E649">
            <v>0.99760000000000004</v>
          </cell>
          <cell r="F649">
            <v>117.885288</v>
          </cell>
          <cell r="G649">
            <v>688.04350399999998</v>
          </cell>
          <cell r="H649">
            <v>121.99131200000001</v>
          </cell>
          <cell r="I649">
            <v>524.47304800000006</v>
          </cell>
        </row>
        <row r="650">
          <cell r="B650">
            <v>3870</v>
          </cell>
          <cell r="C650" t="str">
            <v>La Crosse, WI</v>
          </cell>
          <cell r="E650">
            <v>0.99760000000000004</v>
          </cell>
          <cell r="F650">
            <v>117.885288</v>
          </cell>
          <cell r="G650">
            <v>688.04350399999998</v>
          </cell>
          <cell r="H650">
            <v>121.99131200000001</v>
          </cell>
          <cell r="I650">
            <v>524.47304800000006</v>
          </cell>
        </row>
        <row r="651">
          <cell r="B651">
            <v>3880</v>
          </cell>
          <cell r="C651" t="str">
            <v>Lafayette, LA</v>
          </cell>
          <cell r="E651">
            <v>0.89939999999999998</v>
          </cell>
          <cell r="F651">
            <v>109.918322</v>
          </cell>
          <cell r="G651">
            <v>641.541876</v>
          </cell>
          <cell r="H651">
            <v>115.498328</v>
          </cell>
          <cell r="I651">
            <v>491.455262</v>
          </cell>
        </row>
        <row r="652">
          <cell r="B652">
            <v>3880</v>
          </cell>
          <cell r="C652" t="str">
            <v>Acadia, LA</v>
          </cell>
          <cell r="E652">
            <v>0.89939999999999998</v>
          </cell>
          <cell r="F652">
            <v>109.918322</v>
          </cell>
          <cell r="G652">
            <v>641.541876</v>
          </cell>
          <cell r="H652">
            <v>115.498328</v>
          </cell>
          <cell r="I652">
            <v>491.455262</v>
          </cell>
        </row>
        <row r="653">
          <cell r="B653">
            <v>3880</v>
          </cell>
          <cell r="C653" t="str">
            <v>Lafayette, LA</v>
          </cell>
          <cell r="E653">
            <v>0.89939999999999998</v>
          </cell>
          <cell r="F653">
            <v>109.918322</v>
          </cell>
          <cell r="G653">
            <v>641.541876</v>
          </cell>
          <cell r="H653">
            <v>115.498328</v>
          </cell>
          <cell r="I653">
            <v>491.455262</v>
          </cell>
        </row>
        <row r="654">
          <cell r="B654">
            <v>3880</v>
          </cell>
          <cell r="C654" t="str">
            <v>St. Landry, LA</v>
          </cell>
          <cell r="E654">
            <v>0.89939999999999998</v>
          </cell>
          <cell r="F654">
            <v>109.918322</v>
          </cell>
          <cell r="G654">
            <v>641.541876</v>
          </cell>
          <cell r="H654">
            <v>115.498328</v>
          </cell>
          <cell r="I654">
            <v>491.455262</v>
          </cell>
        </row>
        <row r="655">
          <cell r="B655">
            <v>3880</v>
          </cell>
          <cell r="C655" t="str">
            <v>St. Martin, LA</v>
          </cell>
          <cell r="E655">
            <v>0.89939999999999998</v>
          </cell>
          <cell r="F655">
            <v>109.918322</v>
          </cell>
          <cell r="G655">
            <v>641.541876</v>
          </cell>
          <cell r="H655">
            <v>115.498328</v>
          </cell>
          <cell r="I655">
            <v>491.455262</v>
          </cell>
        </row>
        <row r="656">
          <cell r="B656">
            <v>3920</v>
          </cell>
          <cell r="C656" t="str">
            <v xml:space="preserve">Lafayette, IN </v>
          </cell>
          <cell r="E656">
            <v>0.98460000000000003</v>
          </cell>
          <cell r="F656">
            <v>116.83059799999999</v>
          </cell>
          <cell r="G656">
            <v>681.88748400000009</v>
          </cell>
          <cell r="H656">
            <v>121.13175200000001</v>
          </cell>
          <cell r="I656">
            <v>520.10205800000006</v>
          </cell>
        </row>
        <row r="657">
          <cell r="B657">
            <v>3920</v>
          </cell>
          <cell r="C657" t="str">
            <v>Clinton, IN</v>
          </cell>
          <cell r="E657">
            <v>0.98460000000000003</v>
          </cell>
          <cell r="F657">
            <v>116.83059799999999</v>
          </cell>
          <cell r="G657">
            <v>681.88748400000009</v>
          </cell>
          <cell r="H657">
            <v>121.13175200000001</v>
          </cell>
          <cell r="I657">
            <v>520.10205800000006</v>
          </cell>
        </row>
        <row r="658">
          <cell r="B658">
            <v>3920</v>
          </cell>
          <cell r="C658" t="str">
            <v>Tippecanoe, IN</v>
          </cell>
          <cell r="E658">
            <v>0.98460000000000003</v>
          </cell>
          <cell r="F658">
            <v>116.83059799999999</v>
          </cell>
          <cell r="G658">
            <v>681.88748400000009</v>
          </cell>
          <cell r="H658">
            <v>121.13175200000001</v>
          </cell>
          <cell r="I658">
            <v>520.10205800000006</v>
          </cell>
        </row>
        <row r="659">
          <cell r="B659">
            <v>3960</v>
          </cell>
          <cell r="C659" t="str">
            <v>Lake Charles, LA</v>
          </cell>
          <cell r="E659">
            <v>0.84530000000000005</v>
          </cell>
          <cell r="F659">
            <v>105.529189</v>
          </cell>
          <cell r="G659">
            <v>615.923362</v>
          </cell>
          <cell r="H659">
            <v>111.92123600000001</v>
          </cell>
          <cell r="I659">
            <v>473.26521900000006</v>
          </cell>
        </row>
        <row r="660">
          <cell r="B660">
            <v>3960</v>
          </cell>
          <cell r="C660" t="str">
            <v>Calcasieu, LA</v>
          </cell>
          <cell r="E660">
            <v>0.84530000000000005</v>
          </cell>
          <cell r="F660">
            <v>105.529189</v>
          </cell>
          <cell r="G660">
            <v>615.923362</v>
          </cell>
          <cell r="H660">
            <v>111.92123600000001</v>
          </cell>
          <cell r="I660">
            <v>473.26521900000006</v>
          </cell>
        </row>
        <row r="661">
          <cell r="B661">
            <v>3980</v>
          </cell>
          <cell r="C661" t="str">
            <v>Lakeland-Winter Haven, FL</v>
          </cell>
          <cell r="E661">
            <v>0.99299999999999999</v>
          </cell>
          <cell r="F661">
            <v>117.51209</v>
          </cell>
          <cell r="G661">
            <v>685.86522000000002</v>
          </cell>
          <cell r="H661">
            <v>121.68716000000001</v>
          </cell>
          <cell r="I661">
            <v>522.92639000000008</v>
          </cell>
        </row>
        <row r="662">
          <cell r="B662">
            <v>3980</v>
          </cell>
          <cell r="C662" t="str">
            <v>Polk, FL</v>
          </cell>
          <cell r="E662">
            <v>0.99299999999999999</v>
          </cell>
          <cell r="F662">
            <v>117.51209</v>
          </cell>
          <cell r="G662">
            <v>685.86522000000002</v>
          </cell>
          <cell r="H662">
            <v>121.68716000000001</v>
          </cell>
          <cell r="I662">
            <v>522.92639000000008</v>
          </cell>
        </row>
        <row r="663">
          <cell r="B663">
            <v>4000</v>
          </cell>
          <cell r="C663" t="str">
            <v>Lancaster, PA</v>
          </cell>
          <cell r="E663">
            <v>0.96340000000000003</v>
          </cell>
          <cell r="F663">
            <v>115.110642</v>
          </cell>
          <cell r="G663">
            <v>671.84843599999999</v>
          </cell>
          <cell r="H663">
            <v>119.730008</v>
          </cell>
          <cell r="I663">
            <v>512.97398199999998</v>
          </cell>
        </row>
        <row r="664">
          <cell r="B664">
            <v>4000</v>
          </cell>
          <cell r="C664" t="str">
            <v>Lancaster, PA</v>
          </cell>
          <cell r="E664">
            <v>0.96340000000000003</v>
          </cell>
          <cell r="F664">
            <v>115.110642</v>
          </cell>
          <cell r="G664">
            <v>671.84843599999999</v>
          </cell>
          <cell r="H664">
            <v>119.730008</v>
          </cell>
          <cell r="I664">
            <v>512.97398199999998</v>
          </cell>
        </row>
        <row r="665">
          <cell r="B665">
            <v>4040</v>
          </cell>
          <cell r="C665" t="str">
            <v>Lansing-East Lansing, MI</v>
          </cell>
          <cell r="E665">
            <v>1.0322</v>
          </cell>
          <cell r="F665">
            <v>120.692386</v>
          </cell>
          <cell r="G665">
            <v>704.42798800000003</v>
          </cell>
          <cell r="H665">
            <v>124.27906400000001</v>
          </cell>
          <cell r="I665">
            <v>536.10660600000006</v>
          </cell>
        </row>
        <row r="666">
          <cell r="B666">
            <v>4040</v>
          </cell>
          <cell r="C666" t="str">
            <v>Clinton, MI</v>
          </cell>
          <cell r="E666">
            <v>1.0322</v>
          </cell>
          <cell r="F666">
            <v>120.692386</v>
          </cell>
          <cell r="G666">
            <v>704.42798800000003</v>
          </cell>
          <cell r="H666">
            <v>124.27906400000001</v>
          </cell>
          <cell r="I666">
            <v>536.10660600000006</v>
          </cell>
        </row>
        <row r="667">
          <cell r="B667">
            <v>4040</v>
          </cell>
          <cell r="C667" t="str">
            <v>Eaton, MI</v>
          </cell>
          <cell r="E667">
            <v>1.0322</v>
          </cell>
          <cell r="F667">
            <v>120.692386</v>
          </cell>
          <cell r="G667">
            <v>704.42798800000003</v>
          </cell>
          <cell r="H667">
            <v>124.27906400000001</v>
          </cell>
          <cell r="I667">
            <v>536.10660600000006</v>
          </cell>
        </row>
        <row r="668">
          <cell r="B668">
            <v>4040</v>
          </cell>
          <cell r="C668" t="str">
            <v xml:space="preserve">Ingham, MI </v>
          </cell>
          <cell r="E668">
            <v>1.0322</v>
          </cell>
          <cell r="F668">
            <v>120.692386</v>
          </cell>
          <cell r="G668">
            <v>704.42798800000003</v>
          </cell>
          <cell r="H668">
            <v>124.27906400000001</v>
          </cell>
          <cell r="I668">
            <v>536.10660600000006</v>
          </cell>
        </row>
        <row r="669">
          <cell r="B669">
            <v>4080</v>
          </cell>
          <cell r="C669" t="str">
            <v>Laredo, TX</v>
          </cell>
          <cell r="E669">
            <v>0.89910000000000001</v>
          </cell>
          <cell r="F669">
            <v>109.89398300000001</v>
          </cell>
          <cell r="G669">
            <v>641.39981399999999</v>
          </cell>
          <cell r="H669">
            <v>115.478492</v>
          </cell>
          <cell r="I669">
            <v>491.35439300000002</v>
          </cell>
        </row>
        <row r="670">
          <cell r="B670">
            <v>4080</v>
          </cell>
          <cell r="C670" t="str">
            <v>Webb, TX</v>
          </cell>
          <cell r="E670">
            <v>0.89910000000000001</v>
          </cell>
          <cell r="F670">
            <v>109.89398300000001</v>
          </cell>
          <cell r="G670">
            <v>641.39981399999999</v>
          </cell>
          <cell r="H670">
            <v>115.478492</v>
          </cell>
          <cell r="I670">
            <v>491.35439300000002</v>
          </cell>
        </row>
        <row r="671">
          <cell r="B671">
            <v>4100</v>
          </cell>
          <cell r="C671" t="str">
            <v>Las Cruces, NM</v>
          </cell>
          <cell r="E671">
            <v>0.92810000000000004</v>
          </cell>
          <cell r="F671">
            <v>112.246753</v>
          </cell>
          <cell r="G671">
            <v>655.132474</v>
          </cell>
          <cell r="H671">
            <v>117.395972</v>
          </cell>
          <cell r="I671">
            <v>501.10506300000003</v>
          </cell>
        </row>
        <row r="672">
          <cell r="B672">
            <v>4100</v>
          </cell>
          <cell r="C672" t="str">
            <v>Dona Ana, NM</v>
          </cell>
          <cell r="E672">
            <v>0.92810000000000004</v>
          </cell>
          <cell r="F672">
            <v>112.246753</v>
          </cell>
          <cell r="G672">
            <v>655.132474</v>
          </cell>
          <cell r="H672">
            <v>117.395972</v>
          </cell>
          <cell r="I672">
            <v>501.10506300000003</v>
          </cell>
        </row>
        <row r="673">
          <cell r="B673">
            <v>4120</v>
          </cell>
          <cell r="C673" t="str">
            <v>Las Vegas, NV-AZ</v>
          </cell>
          <cell r="E673">
            <v>1.2226999999999999</v>
          </cell>
          <cell r="F673">
            <v>136.147651</v>
          </cell>
          <cell r="G673">
            <v>794.63735799999995</v>
          </cell>
          <cell r="H673">
            <v>136.87492399999999</v>
          </cell>
          <cell r="I673">
            <v>600.15842099999998</v>
          </cell>
        </row>
        <row r="674">
          <cell r="B674">
            <v>4120</v>
          </cell>
          <cell r="C674" t="str">
            <v>Mohave, AZ</v>
          </cell>
          <cell r="E674">
            <v>1.2226999999999999</v>
          </cell>
          <cell r="F674">
            <v>136.147651</v>
          </cell>
          <cell r="G674">
            <v>794.63735799999995</v>
          </cell>
          <cell r="H674">
            <v>136.87492399999999</v>
          </cell>
          <cell r="I674">
            <v>600.15842099999998</v>
          </cell>
        </row>
        <row r="675">
          <cell r="B675">
            <v>4120</v>
          </cell>
          <cell r="C675" t="str">
            <v>Clarke, NV</v>
          </cell>
          <cell r="E675">
            <v>1.2226999999999999</v>
          </cell>
          <cell r="F675">
            <v>136.147651</v>
          </cell>
          <cell r="G675">
            <v>794.63735799999995</v>
          </cell>
          <cell r="H675">
            <v>136.87492399999999</v>
          </cell>
          <cell r="I675">
            <v>600.15842099999998</v>
          </cell>
        </row>
        <row r="676">
          <cell r="B676">
            <v>4120</v>
          </cell>
          <cell r="C676" t="str">
            <v>Nye, NV</v>
          </cell>
          <cell r="E676">
            <v>1.2226999999999999</v>
          </cell>
          <cell r="F676">
            <v>136.147651</v>
          </cell>
          <cell r="G676">
            <v>794.63735799999995</v>
          </cell>
          <cell r="H676">
            <v>136.87492399999999</v>
          </cell>
          <cell r="I676">
            <v>600.15842099999998</v>
          </cell>
        </row>
        <row r="677">
          <cell r="B677">
            <v>4150</v>
          </cell>
          <cell r="C677" t="str">
            <v>Lawrence, KS</v>
          </cell>
          <cell r="E677">
            <v>0.84079999999999999</v>
          </cell>
          <cell r="F677">
            <v>105.16410399999999</v>
          </cell>
          <cell r="G677">
            <v>613.79243199999996</v>
          </cell>
          <cell r="H677">
            <v>111.623696</v>
          </cell>
          <cell r="I677">
            <v>471.752184</v>
          </cell>
        </row>
        <row r="678">
          <cell r="B678">
            <v>4150</v>
          </cell>
          <cell r="C678" t="str">
            <v>Douglas, KS</v>
          </cell>
          <cell r="E678">
            <v>0.84079999999999999</v>
          </cell>
          <cell r="F678">
            <v>105.16410399999999</v>
          </cell>
          <cell r="G678">
            <v>613.79243199999996</v>
          </cell>
          <cell r="H678">
            <v>111.623696</v>
          </cell>
          <cell r="I678">
            <v>471.752184</v>
          </cell>
        </row>
        <row r="679">
          <cell r="B679">
            <v>4200</v>
          </cell>
          <cell r="C679" t="str">
            <v>Lawton, OK</v>
          </cell>
          <cell r="E679">
            <v>0.88239999999999996</v>
          </cell>
          <cell r="F679">
            <v>108.53911199999999</v>
          </cell>
          <cell r="G679">
            <v>633.49169600000005</v>
          </cell>
          <cell r="H679">
            <v>114.37428800000001</v>
          </cell>
          <cell r="I679">
            <v>485.739352</v>
          </cell>
        </row>
        <row r="680">
          <cell r="B680">
            <v>4200</v>
          </cell>
          <cell r="C680" t="str">
            <v>Comanche, OK</v>
          </cell>
          <cell r="E680">
            <v>0.88239999999999996</v>
          </cell>
          <cell r="F680">
            <v>108.53911199999999</v>
          </cell>
          <cell r="G680">
            <v>633.49169600000005</v>
          </cell>
          <cell r="H680">
            <v>114.37428800000001</v>
          </cell>
          <cell r="I680">
            <v>485.739352</v>
          </cell>
        </row>
        <row r="681">
          <cell r="B681">
            <v>4243</v>
          </cell>
          <cell r="C681" t="str">
            <v>Lewiston-Auburn, ME</v>
          </cell>
          <cell r="E681">
            <v>0.97409999999999997</v>
          </cell>
          <cell r="F681">
            <v>115.97873299999999</v>
          </cell>
          <cell r="G681">
            <v>676.91531399999997</v>
          </cell>
          <cell r="H681">
            <v>120.43749200000001</v>
          </cell>
          <cell r="I681">
            <v>516.57164299999999</v>
          </cell>
        </row>
        <row r="682">
          <cell r="B682">
            <v>4243</v>
          </cell>
          <cell r="C682" t="str">
            <v>Androscoggin, ME</v>
          </cell>
          <cell r="E682">
            <v>0.97409999999999997</v>
          </cell>
          <cell r="F682">
            <v>115.97873299999999</v>
          </cell>
          <cell r="G682">
            <v>676.91531399999997</v>
          </cell>
          <cell r="H682">
            <v>120.43749200000001</v>
          </cell>
          <cell r="I682">
            <v>516.57164299999999</v>
          </cell>
        </row>
        <row r="683">
          <cell r="B683">
            <v>4280</v>
          </cell>
          <cell r="C683" t="str">
            <v xml:space="preserve">Lexington, KY </v>
          </cell>
          <cell r="E683">
            <v>0.91059999999999997</v>
          </cell>
          <cell r="F683">
            <v>110.826978</v>
          </cell>
          <cell r="G683">
            <v>646.84552400000007</v>
          </cell>
          <cell r="H683">
            <v>116.238872</v>
          </cell>
          <cell r="I683">
            <v>495.22103800000002</v>
          </cell>
        </row>
        <row r="684">
          <cell r="B684">
            <v>4280</v>
          </cell>
          <cell r="C684" t="str">
            <v>Bourbon, KY</v>
          </cell>
          <cell r="E684">
            <v>0.91059999999999997</v>
          </cell>
          <cell r="F684">
            <v>110.826978</v>
          </cell>
          <cell r="G684">
            <v>646.84552400000007</v>
          </cell>
          <cell r="H684">
            <v>116.238872</v>
          </cell>
          <cell r="I684">
            <v>495.22103800000002</v>
          </cell>
        </row>
        <row r="685">
          <cell r="B685">
            <v>4280</v>
          </cell>
          <cell r="C685" t="str">
            <v>Clark, KY</v>
          </cell>
          <cell r="E685">
            <v>0.91059999999999997</v>
          </cell>
          <cell r="F685">
            <v>110.826978</v>
          </cell>
          <cell r="G685">
            <v>646.84552400000007</v>
          </cell>
          <cell r="H685">
            <v>116.238872</v>
          </cell>
          <cell r="I685">
            <v>495.22103800000002</v>
          </cell>
        </row>
        <row r="686">
          <cell r="B686">
            <v>4280</v>
          </cell>
          <cell r="C686" t="str">
            <v>Fayette, KY</v>
          </cell>
          <cell r="E686">
            <v>0.91059999999999997</v>
          </cell>
          <cell r="F686">
            <v>110.826978</v>
          </cell>
          <cell r="G686">
            <v>646.84552400000007</v>
          </cell>
          <cell r="H686">
            <v>116.238872</v>
          </cell>
          <cell r="I686">
            <v>495.22103800000002</v>
          </cell>
        </row>
        <row r="687">
          <cell r="B687">
            <v>4280</v>
          </cell>
          <cell r="C687" t="str">
            <v>Jessamine, KY</v>
          </cell>
          <cell r="E687">
            <v>0.91059999999999997</v>
          </cell>
          <cell r="F687">
            <v>110.826978</v>
          </cell>
          <cell r="G687">
            <v>646.84552400000007</v>
          </cell>
          <cell r="H687">
            <v>116.238872</v>
          </cell>
          <cell r="I687">
            <v>495.22103800000002</v>
          </cell>
        </row>
        <row r="688">
          <cell r="B688">
            <v>4280</v>
          </cell>
          <cell r="C688" t="str">
            <v>Madison, KY</v>
          </cell>
          <cell r="E688">
            <v>0.91059999999999997</v>
          </cell>
          <cell r="F688">
            <v>110.826978</v>
          </cell>
          <cell r="G688">
            <v>646.84552400000007</v>
          </cell>
          <cell r="H688">
            <v>116.238872</v>
          </cell>
          <cell r="I688">
            <v>495.22103800000002</v>
          </cell>
        </row>
        <row r="689">
          <cell r="B689">
            <v>4280</v>
          </cell>
          <cell r="C689" t="str">
            <v>Scott, KY</v>
          </cell>
          <cell r="E689">
            <v>0.91059999999999997</v>
          </cell>
          <cell r="F689">
            <v>110.826978</v>
          </cell>
          <cell r="G689">
            <v>646.84552400000007</v>
          </cell>
          <cell r="H689">
            <v>116.238872</v>
          </cell>
          <cell r="I689">
            <v>495.22103800000002</v>
          </cell>
        </row>
        <row r="690">
          <cell r="B690">
            <v>4280</v>
          </cell>
          <cell r="C690" t="str">
            <v>Woodford, KY</v>
          </cell>
          <cell r="E690">
            <v>0.91059999999999997</v>
          </cell>
          <cell r="F690">
            <v>110.826978</v>
          </cell>
          <cell r="G690">
            <v>646.84552400000007</v>
          </cell>
          <cell r="H690">
            <v>116.238872</v>
          </cell>
          <cell r="I690">
            <v>495.22103800000002</v>
          </cell>
        </row>
        <row r="691">
          <cell r="B691">
            <v>4320</v>
          </cell>
          <cell r="C691" t="str">
            <v>Lima, OH</v>
          </cell>
          <cell r="E691">
            <v>1.0064</v>
          </cell>
          <cell r="F691">
            <v>118.599232</v>
          </cell>
          <cell r="G691">
            <v>692.21065599999997</v>
          </cell>
          <cell r="H691">
            <v>122.57316800000001</v>
          </cell>
          <cell r="I691">
            <v>527.431872</v>
          </cell>
        </row>
        <row r="692">
          <cell r="B692">
            <v>4320</v>
          </cell>
          <cell r="C692" t="str">
            <v>Allen, OH</v>
          </cell>
          <cell r="E692">
            <v>1.0064</v>
          </cell>
          <cell r="F692">
            <v>118.599232</v>
          </cell>
          <cell r="G692">
            <v>692.21065599999997</v>
          </cell>
          <cell r="H692">
            <v>122.57316800000001</v>
          </cell>
          <cell r="I692">
            <v>527.431872</v>
          </cell>
        </row>
        <row r="693">
          <cell r="B693">
            <v>4320</v>
          </cell>
          <cell r="C693" t="str">
            <v>Auglaize, OH</v>
          </cell>
          <cell r="E693">
            <v>1.0064</v>
          </cell>
          <cell r="F693">
            <v>118.599232</v>
          </cell>
          <cell r="G693">
            <v>692.21065599999997</v>
          </cell>
          <cell r="H693">
            <v>122.57316800000001</v>
          </cell>
          <cell r="I693">
            <v>527.431872</v>
          </cell>
        </row>
        <row r="694">
          <cell r="B694">
            <v>4360</v>
          </cell>
          <cell r="C694" t="str">
            <v>Lincoln, NE</v>
          </cell>
          <cell r="E694">
            <v>1.0498000000000001</v>
          </cell>
          <cell r="F694">
            <v>122.12027400000001</v>
          </cell>
          <cell r="G694">
            <v>712.76229200000012</v>
          </cell>
          <cell r="H694">
            <v>125.44277600000001</v>
          </cell>
          <cell r="I694">
            <v>542.02425400000004</v>
          </cell>
        </row>
        <row r="695">
          <cell r="B695">
            <v>4360</v>
          </cell>
          <cell r="C695" t="str">
            <v>Lancaster, NE</v>
          </cell>
          <cell r="E695">
            <v>1.0498000000000001</v>
          </cell>
          <cell r="F695">
            <v>122.12027400000001</v>
          </cell>
          <cell r="G695">
            <v>712.76229200000012</v>
          </cell>
          <cell r="H695">
            <v>125.44277600000001</v>
          </cell>
          <cell r="I695">
            <v>542.02425400000004</v>
          </cell>
        </row>
        <row r="696">
          <cell r="B696">
            <v>4400</v>
          </cell>
          <cell r="C696" t="str">
            <v>Little Rock-North Little Rock, AR</v>
          </cell>
          <cell r="E696">
            <v>0.96540000000000004</v>
          </cell>
          <cell r="F696">
            <v>115.272902</v>
          </cell>
          <cell r="G696">
            <v>672.79551600000002</v>
          </cell>
          <cell r="H696">
            <v>119.86224800000001</v>
          </cell>
          <cell r="I696">
            <v>513.64644199999998</v>
          </cell>
        </row>
        <row r="697">
          <cell r="B697">
            <v>4400</v>
          </cell>
          <cell r="C697" t="str">
            <v>Faulkner, AR</v>
          </cell>
          <cell r="E697">
            <v>0.96540000000000004</v>
          </cell>
          <cell r="F697">
            <v>115.272902</v>
          </cell>
          <cell r="G697">
            <v>672.79551600000002</v>
          </cell>
          <cell r="H697">
            <v>119.86224800000001</v>
          </cell>
          <cell r="I697">
            <v>513.64644199999998</v>
          </cell>
        </row>
        <row r="698">
          <cell r="B698">
            <v>4400</v>
          </cell>
          <cell r="C698" t="str">
            <v>Lonoke, AR</v>
          </cell>
          <cell r="E698">
            <v>0.96540000000000004</v>
          </cell>
          <cell r="F698">
            <v>115.272902</v>
          </cell>
          <cell r="G698">
            <v>672.79551600000002</v>
          </cell>
          <cell r="H698">
            <v>119.86224800000001</v>
          </cell>
          <cell r="I698">
            <v>513.64644199999998</v>
          </cell>
        </row>
        <row r="699">
          <cell r="B699">
            <v>4400</v>
          </cell>
          <cell r="C699" t="str">
            <v>Pulaski, AR</v>
          </cell>
          <cell r="E699">
            <v>0.96540000000000004</v>
          </cell>
          <cell r="F699">
            <v>115.272902</v>
          </cell>
          <cell r="G699">
            <v>672.79551600000002</v>
          </cell>
          <cell r="H699">
            <v>119.86224800000001</v>
          </cell>
          <cell r="I699">
            <v>513.64644199999998</v>
          </cell>
        </row>
        <row r="700">
          <cell r="B700">
            <v>4400</v>
          </cell>
          <cell r="C700" t="str">
            <v>Saline, AR</v>
          </cell>
          <cell r="E700">
            <v>0.96540000000000004</v>
          </cell>
          <cell r="F700">
            <v>115.272902</v>
          </cell>
          <cell r="G700">
            <v>672.79551600000002</v>
          </cell>
          <cell r="H700">
            <v>119.86224800000001</v>
          </cell>
          <cell r="I700">
            <v>513.64644199999998</v>
          </cell>
        </row>
        <row r="701">
          <cell r="B701">
            <v>4420</v>
          </cell>
          <cell r="C701" t="str">
            <v>Longview-Marshall, TX</v>
          </cell>
          <cell r="E701">
            <v>0.91569999999999996</v>
          </cell>
          <cell r="F701">
            <v>111.240741</v>
          </cell>
          <cell r="G701">
            <v>649.26057800000001</v>
          </cell>
          <cell r="H701">
            <v>116.57608400000001</v>
          </cell>
          <cell r="I701">
            <v>496.935811</v>
          </cell>
        </row>
        <row r="702">
          <cell r="B702">
            <v>4420</v>
          </cell>
          <cell r="C702" t="str">
            <v>Gregg, TX</v>
          </cell>
          <cell r="E702">
            <v>0.91569999999999996</v>
          </cell>
          <cell r="F702">
            <v>111.240741</v>
          </cell>
          <cell r="G702">
            <v>649.26057800000001</v>
          </cell>
          <cell r="H702">
            <v>116.57608400000001</v>
          </cell>
          <cell r="I702">
            <v>496.935811</v>
          </cell>
        </row>
        <row r="703">
          <cell r="B703">
            <v>4420</v>
          </cell>
          <cell r="C703" t="str">
            <v>Harrison, TX</v>
          </cell>
          <cell r="E703">
            <v>0.91569999999999996</v>
          </cell>
          <cell r="F703">
            <v>111.240741</v>
          </cell>
          <cell r="G703">
            <v>649.26057800000001</v>
          </cell>
          <cell r="H703">
            <v>116.57608400000001</v>
          </cell>
          <cell r="I703">
            <v>496.935811</v>
          </cell>
        </row>
        <row r="704">
          <cell r="B704">
            <v>4420</v>
          </cell>
          <cell r="C704" t="str">
            <v>Upshur, TX</v>
          </cell>
          <cell r="E704">
            <v>0.91569999999999996</v>
          </cell>
          <cell r="F704">
            <v>111.240741</v>
          </cell>
          <cell r="G704">
            <v>649.26057800000001</v>
          </cell>
          <cell r="H704">
            <v>116.57608400000001</v>
          </cell>
          <cell r="I704">
            <v>496.935811</v>
          </cell>
        </row>
        <row r="705">
          <cell r="B705">
            <v>4480</v>
          </cell>
          <cell r="C705" t="str">
            <v>Los Angeles-Long Beach, CA</v>
          </cell>
          <cell r="E705">
            <v>1.2736000000000001</v>
          </cell>
          <cell r="F705">
            <v>140.27716800000002</v>
          </cell>
          <cell r="G705">
            <v>818.740544</v>
          </cell>
          <cell r="H705">
            <v>140.240432</v>
          </cell>
          <cell r="I705">
            <v>617.27252800000008</v>
          </cell>
        </row>
        <row r="706">
          <cell r="B706">
            <v>4480</v>
          </cell>
          <cell r="C706" t="str">
            <v>Los Angeles, CA</v>
          </cell>
          <cell r="E706">
            <v>1.2736000000000001</v>
          </cell>
          <cell r="F706">
            <v>140.27716800000002</v>
          </cell>
          <cell r="G706">
            <v>818.740544</v>
          </cell>
          <cell r="H706">
            <v>140.240432</v>
          </cell>
          <cell r="I706">
            <v>617.27252800000008</v>
          </cell>
        </row>
        <row r="707">
          <cell r="B707">
            <v>4520</v>
          </cell>
          <cell r="C707" t="str">
            <v>Louisville, KY-IN</v>
          </cell>
          <cell r="E707">
            <v>0.98440000000000005</v>
          </cell>
          <cell r="F707">
            <v>116.81437200000001</v>
          </cell>
          <cell r="G707">
            <v>681.792776</v>
          </cell>
          <cell r="H707">
            <v>121.11852800000001</v>
          </cell>
          <cell r="I707">
            <v>520.0348120000001</v>
          </cell>
        </row>
        <row r="708">
          <cell r="B708">
            <v>4520</v>
          </cell>
          <cell r="C708" t="str">
            <v>Clark, IN</v>
          </cell>
          <cell r="E708">
            <v>0.98440000000000005</v>
          </cell>
          <cell r="F708">
            <v>116.81437200000001</v>
          </cell>
          <cell r="G708">
            <v>681.792776</v>
          </cell>
          <cell r="H708">
            <v>121.11852800000001</v>
          </cell>
          <cell r="I708">
            <v>520.0348120000001</v>
          </cell>
        </row>
        <row r="709">
          <cell r="B709">
            <v>4520</v>
          </cell>
          <cell r="C709" t="str">
            <v>Floyd, IN</v>
          </cell>
          <cell r="E709">
            <v>0.98440000000000005</v>
          </cell>
          <cell r="F709">
            <v>116.81437200000001</v>
          </cell>
          <cell r="G709">
            <v>681.792776</v>
          </cell>
          <cell r="H709">
            <v>121.11852800000001</v>
          </cell>
          <cell r="I709">
            <v>520.0348120000001</v>
          </cell>
        </row>
        <row r="710">
          <cell r="B710">
            <v>4520</v>
          </cell>
          <cell r="C710" t="str">
            <v>Harrison, IN</v>
          </cell>
          <cell r="E710">
            <v>0.98440000000000005</v>
          </cell>
          <cell r="F710">
            <v>116.81437200000001</v>
          </cell>
          <cell r="G710">
            <v>681.792776</v>
          </cell>
          <cell r="H710">
            <v>121.11852800000001</v>
          </cell>
          <cell r="I710">
            <v>520.0348120000001</v>
          </cell>
        </row>
        <row r="711">
          <cell r="B711">
            <v>4520</v>
          </cell>
          <cell r="C711" t="str">
            <v>Scott, IN</v>
          </cell>
          <cell r="E711">
            <v>0.98440000000000005</v>
          </cell>
          <cell r="F711">
            <v>116.81437200000001</v>
          </cell>
          <cell r="G711">
            <v>681.792776</v>
          </cell>
          <cell r="H711">
            <v>121.11852800000001</v>
          </cell>
          <cell r="I711">
            <v>520.0348120000001</v>
          </cell>
        </row>
        <row r="712">
          <cell r="B712">
            <v>4520</v>
          </cell>
          <cell r="C712" t="str">
            <v>Bullitt, KY</v>
          </cell>
          <cell r="E712">
            <v>0.98440000000000005</v>
          </cell>
          <cell r="F712">
            <v>116.81437200000001</v>
          </cell>
          <cell r="G712">
            <v>681.792776</v>
          </cell>
          <cell r="H712">
            <v>121.11852800000001</v>
          </cell>
          <cell r="I712">
            <v>520.0348120000001</v>
          </cell>
        </row>
        <row r="713">
          <cell r="B713">
            <v>4520</v>
          </cell>
          <cell r="C713" t="str">
            <v>Jefferson, KY</v>
          </cell>
          <cell r="E713">
            <v>0.98440000000000005</v>
          </cell>
          <cell r="F713">
            <v>116.81437200000001</v>
          </cell>
          <cell r="G713">
            <v>681.792776</v>
          </cell>
          <cell r="H713">
            <v>121.11852800000001</v>
          </cell>
          <cell r="I713">
            <v>520.0348120000001</v>
          </cell>
        </row>
        <row r="714">
          <cell r="B714">
            <v>4520</v>
          </cell>
          <cell r="C714" t="str">
            <v>Oldham, KY</v>
          </cell>
          <cell r="E714">
            <v>0.98440000000000005</v>
          </cell>
          <cell r="F714">
            <v>116.81437200000001</v>
          </cell>
          <cell r="G714">
            <v>681.792776</v>
          </cell>
          <cell r="H714">
            <v>121.11852800000001</v>
          </cell>
          <cell r="I714">
            <v>520.0348120000001</v>
          </cell>
        </row>
        <row r="715">
          <cell r="B715">
            <v>4600</v>
          </cell>
          <cell r="C715" t="str">
            <v>Lubbock, TX</v>
          </cell>
          <cell r="E715">
            <v>1.0237000000000001</v>
          </cell>
          <cell r="F715">
            <v>120.002781</v>
          </cell>
          <cell r="G715">
            <v>700.40289800000005</v>
          </cell>
          <cell r="H715">
            <v>123.71704400000002</v>
          </cell>
          <cell r="I715">
            <v>533.24865100000011</v>
          </cell>
        </row>
        <row r="716">
          <cell r="B716">
            <v>4600</v>
          </cell>
          <cell r="C716" t="str">
            <v>Lubbock, TX</v>
          </cell>
          <cell r="E716">
            <v>1.0237000000000001</v>
          </cell>
          <cell r="F716">
            <v>120.002781</v>
          </cell>
          <cell r="G716">
            <v>700.40289800000005</v>
          </cell>
          <cell r="H716">
            <v>123.71704400000002</v>
          </cell>
          <cell r="I716">
            <v>533.24865100000011</v>
          </cell>
        </row>
        <row r="717">
          <cell r="B717">
            <v>4640</v>
          </cell>
          <cell r="C717" t="str">
            <v>Lynchburg, VA</v>
          </cell>
          <cell r="E717">
            <v>0.97840000000000005</v>
          </cell>
          <cell r="F717">
            <v>116.327592</v>
          </cell>
          <cell r="G717">
            <v>678.95153600000003</v>
          </cell>
          <cell r="H717">
            <v>120.72180800000001</v>
          </cell>
          <cell r="I717">
            <v>518.0174320000001</v>
          </cell>
        </row>
        <row r="718">
          <cell r="B718">
            <v>4640</v>
          </cell>
          <cell r="C718" t="str">
            <v>Amherst, VA</v>
          </cell>
          <cell r="E718">
            <v>0.97840000000000005</v>
          </cell>
          <cell r="F718">
            <v>116.327592</v>
          </cell>
          <cell r="G718">
            <v>678.95153600000003</v>
          </cell>
          <cell r="H718">
            <v>120.72180800000001</v>
          </cell>
          <cell r="I718">
            <v>518.0174320000001</v>
          </cell>
        </row>
        <row r="719">
          <cell r="B719">
            <v>4640</v>
          </cell>
          <cell r="C719" t="str">
            <v>Bedford, VA</v>
          </cell>
          <cell r="E719">
            <v>0.97840000000000005</v>
          </cell>
          <cell r="F719">
            <v>116.327592</v>
          </cell>
          <cell r="G719">
            <v>678.95153600000003</v>
          </cell>
          <cell r="H719">
            <v>120.72180800000001</v>
          </cell>
          <cell r="I719">
            <v>518.0174320000001</v>
          </cell>
        </row>
        <row r="720">
          <cell r="B720">
            <v>4640</v>
          </cell>
          <cell r="C720" t="str">
            <v>Bedford City, VA</v>
          </cell>
          <cell r="E720">
            <v>0.97840000000000005</v>
          </cell>
          <cell r="F720">
            <v>116.327592</v>
          </cell>
          <cell r="G720">
            <v>678.95153600000003</v>
          </cell>
          <cell r="H720">
            <v>120.72180800000001</v>
          </cell>
          <cell r="I720">
            <v>518.0174320000001</v>
          </cell>
        </row>
        <row r="721">
          <cell r="B721">
            <v>4640</v>
          </cell>
          <cell r="C721" t="str">
            <v>Campbell, VA</v>
          </cell>
          <cell r="E721">
            <v>0.97840000000000005</v>
          </cell>
          <cell r="F721">
            <v>116.327592</v>
          </cell>
          <cell r="G721">
            <v>678.95153600000003</v>
          </cell>
          <cell r="H721">
            <v>120.72180800000001</v>
          </cell>
          <cell r="I721">
            <v>518.0174320000001</v>
          </cell>
        </row>
        <row r="722">
          <cell r="B722">
            <v>4640</v>
          </cell>
          <cell r="C722" t="str">
            <v>Lynchburg City, VA</v>
          </cell>
          <cell r="E722">
            <v>0.97840000000000005</v>
          </cell>
          <cell r="F722">
            <v>116.327592</v>
          </cell>
          <cell r="G722">
            <v>678.95153600000003</v>
          </cell>
          <cell r="H722">
            <v>120.72180800000001</v>
          </cell>
          <cell r="I722">
            <v>518.0174320000001</v>
          </cell>
        </row>
        <row r="723">
          <cell r="B723">
            <v>4680</v>
          </cell>
          <cell r="C723" t="str">
            <v>Macon, GA</v>
          </cell>
          <cell r="E723">
            <v>0.9768</v>
          </cell>
          <cell r="F723">
            <v>116.197784</v>
          </cell>
          <cell r="G723">
            <v>678.19387200000006</v>
          </cell>
          <cell r="H723">
            <v>120.616016</v>
          </cell>
          <cell r="I723">
            <v>517.47946400000001</v>
          </cell>
        </row>
        <row r="724">
          <cell r="B724">
            <v>4680</v>
          </cell>
          <cell r="C724" t="str">
            <v>Bibb, GA</v>
          </cell>
          <cell r="E724">
            <v>0.9768</v>
          </cell>
          <cell r="F724">
            <v>116.197784</v>
          </cell>
          <cell r="G724">
            <v>678.19387200000006</v>
          </cell>
          <cell r="H724">
            <v>120.616016</v>
          </cell>
          <cell r="I724">
            <v>517.47946400000001</v>
          </cell>
        </row>
        <row r="725">
          <cell r="B725">
            <v>4680</v>
          </cell>
          <cell r="C725" t="str">
            <v>Houston, GA</v>
          </cell>
          <cell r="E725">
            <v>0.9768</v>
          </cell>
          <cell r="F725">
            <v>116.197784</v>
          </cell>
          <cell r="G725">
            <v>678.19387200000006</v>
          </cell>
          <cell r="H725">
            <v>120.616016</v>
          </cell>
          <cell r="I725">
            <v>517.47946400000001</v>
          </cell>
        </row>
        <row r="726">
          <cell r="B726">
            <v>4680</v>
          </cell>
          <cell r="C726" t="str">
            <v>Jones, GA</v>
          </cell>
          <cell r="E726">
            <v>0.9768</v>
          </cell>
          <cell r="F726">
            <v>116.197784</v>
          </cell>
          <cell r="G726">
            <v>678.19387200000006</v>
          </cell>
          <cell r="H726">
            <v>120.616016</v>
          </cell>
          <cell r="I726">
            <v>517.47946400000001</v>
          </cell>
        </row>
        <row r="727">
          <cell r="B727">
            <v>4680</v>
          </cell>
          <cell r="C727" t="str">
            <v>Peach, GA</v>
          </cell>
          <cell r="E727">
            <v>0.9768</v>
          </cell>
          <cell r="F727">
            <v>116.197784</v>
          </cell>
          <cell r="G727">
            <v>678.19387200000006</v>
          </cell>
          <cell r="H727">
            <v>120.616016</v>
          </cell>
          <cell r="I727">
            <v>517.47946400000001</v>
          </cell>
        </row>
        <row r="728">
          <cell r="B728">
            <v>4680</v>
          </cell>
          <cell r="C728" t="str">
            <v>Twiggs, GA</v>
          </cell>
          <cell r="E728">
            <v>0.9768</v>
          </cell>
          <cell r="F728">
            <v>116.197784</v>
          </cell>
          <cell r="G728">
            <v>678.19387200000006</v>
          </cell>
          <cell r="H728">
            <v>120.616016</v>
          </cell>
          <cell r="I728">
            <v>517.47946400000001</v>
          </cell>
        </row>
        <row r="729">
          <cell r="B729">
            <v>4720</v>
          </cell>
          <cell r="C729" t="str">
            <v>Madison, WI</v>
          </cell>
          <cell r="E729">
            <v>1.1108</v>
          </cell>
          <cell r="F729">
            <v>127.069204</v>
          </cell>
          <cell r="G729">
            <v>741.64823200000001</v>
          </cell>
          <cell r="H729">
            <v>129.47609600000001</v>
          </cell>
          <cell r="I729">
            <v>562.53428400000007</v>
          </cell>
        </row>
        <row r="730">
          <cell r="B730">
            <v>4720</v>
          </cell>
          <cell r="C730" t="str">
            <v>Dane, WI</v>
          </cell>
          <cell r="E730">
            <v>1.1108</v>
          </cell>
          <cell r="F730">
            <v>127.069204</v>
          </cell>
          <cell r="G730">
            <v>741.64823200000001</v>
          </cell>
          <cell r="H730">
            <v>129.47609600000001</v>
          </cell>
          <cell r="I730">
            <v>562.53428400000007</v>
          </cell>
        </row>
        <row r="731">
          <cell r="B731">
            <v>4800</v>
          </cell>
          <cell r="C731" t="str">
            <v>Mansfield, OH</v>
          </cell>
          <cell r="E731">
            <v>0.94450000000000001</v>
          </cell>
          <cell r="F731">
            <v>113.577285</v>
          </cell>
          <cell r="G731">
            <v>662.89852999999994</v>
          </cell>
          <cell r="H731">
            <v>118.48034000000001</v>
          </cell>
          <cell r="I731">
            <v>506.619235</v>
          </cell>
        </row>
        <row r="732">
          <cell r="B732">
            <v>4800</v>
          </cell>
          <cell r="C732" t="str">
            <v>Crawford, OH</v>
          </cell>
          <cell r="E732">
            <v>0.94450000000000001</v>
          </cell>
          <cell r="F732">
            <v>113.577285</v>
          </cell>
          <cell r="G732">
            <v>662.89852999999994</v>
          </cell>
          <cell r="H732">
            <v>118.48034000000001</v>
          </cell>
          <cell r="I732">
            <v>506.619235</v>
          </cell>
        </row>
        <row r="733">
          <cell r="B733">
            <v>4800</v>
          </cell>
          <cell r="C733" t="str">
            <v>Richland, OH</v>
          </cell>
          <cell r="E733">
            <v>0.94450000000000001</v>
          </cell>
          <cell r="F733">
            <v>113.577285</v>
          </cell>
          <cell r="G733">
            <v>662.89852999999994</v>
          </cell>
          <cell r="H733">
            <v>118.48034000000001</v>
          </cell>
          <cell r="I733">
            <v>506.619235</v>
          </cell>
        </row>
        <row r="734">
          <cell r="B734">
            <v>4840</v>
          </cell>
          <cell r="C734" t="str">
            <v>Mayaguez, PR</v>
          </cell>
          <cell r="E734">
            <v>0.56510000000000005</v>
          </cell>
          <cell r="F734">
            <v>82.796563000000006</v>
          </cell>
          <cell r="G734">
            <v>483.23745400000001</v>
          </cell>
          <cell r="H734">
            <v>93.394412000000017</v>
          </cell>
          <cell r="I734">
            <v>379.05357300000003</v>
          </cell>
        </row>
        <row r="735">
          <cell r="B735">
            <v>4840</v>
          </cell>
          <cell r="C735" t="str">
            <v>Anasco, PR</v>
          </cell>
          <cell r="E735">
            <v>0.56510000000000005</v>
          </cell>
          <cell r="F735">
            <v>82.796563000000006</v>
          </cell>
          <cell r="G735">
            <v>483.23745400000001</v>
          </cell>
          <cell r="H735">
            <v>93.394412000000017</v>
          </cell>
          <cell r="I735">
            <v>379.05357300000003</v>
          </cell>
        </row>
        <row r="736">
          <cell r="B736">
            <v>4840</v>
          </cell>
          <cell r="C736" t="str">
            <v>Cabo Rojo, PR</v>
          </cell>
          <cell r="E736">
            <v>0.56510000000000005</v>
          </cell>
          <cell r="F736">
            <v>82.796563000000006</v>
          </cell>
          <cell r="G736">
            <v>483.23745400000001</v>
          </cell>
          <cell r="H736">
            <v>93.394412000000017</v>
          </cell>
          <cell r="I736">
            <v>379.05357300000003</v>
          </cell>
        </row>
        <row r="737">
          <cell r="B737">
            <v>4840</v>
          </cell>
          <cell r="C737" t="str">
            <v>Hormigueros, PR</v>
          </cell>
          <cell r="E737">
            <v>0.56510000000000005</v>
          </cell>
          <cell r="F737">
            <v>82.796563000000006</v>
          </cell>
          <cell r="G737">
            <v>483.23745400000001</v>
          </cell>
          <cell r="H737">
            <v>93.394412000000017</v>
          </cell>
          <cell r="I737">
            <v>379.05357300000003</v>
          </cell>
        </row>
        <row r="738">
          <cell r="B738">
            <v>4840</v>
          </cell>
          <cell r="C738" t="str">
            <v>Mayaguez, PR</v>
          </cell>
          <cell r="E738">
            <v>0.56510000000000005</v>
          </cell>
          <cell r="F738">
            <v>82.796563000000006</v>
          </cell>
          <cell r="G738">
            <v>483.23745400000001</v>
          </cell>
          <cell r="H738">
            <v>93.394412000000017</v>
          </cell>
          <cell r="I738">
            <v>379.05357300000003</v>
          </cell>
        </row>
        <row r="739">
          <cell r="B739">
            <v>4840</v>
          </cell>
          <cell r="C739" t="str">
            <v>Sabana Grande, PR</v>
          </cell>
          <cell r="E739">
            <v>0.56510000000000005</v>
          </cell>
          <cell r="F739">
            <v>82.796563000000006</v>
          </cell>
          <cell r="G739">
            <v>483.23745400000001</v>
          </cell>
          <cell r="H739">
            <v>93.394412000000017</v>
          </cell>
          <cell r="I739">
            <v>379.05357300000003</v>
          </cell>
        </row>
        <row r="740">
          <cell r="B740">
            <v>4840</v>
          </cell>
          <cell r="C740" t="str">
            <v>San German, PR</v>
          </cell>
          <cell r="E740">
            <v>0.56510000000000005</v>
          </cell>
          <cell r="F740">
            <v>82.796563000000006</v>
          </cell>
          <cell r="G740">
            <v>483.23745400000001</v>
          </cell>
          <cell r="H740">
            <v>93.394412000000017</v>
          </cell>
          <cell r="I740">
            <v>379.05357300000003</v>
          </cell>
        </row>
        <row r="741">
          <cell r="B741">
            <v>4880</v>
          </cell>
          <cell r="C741" t="str">
            <v>McAllen-Edinburg-Mission, TX</v>
          </cell>
          <cell r="E741">
            <v>0.89439999999999997</v>
          </cell>
          <cell r="F741">
            <v>109.51267199999999</v>
          </cell>
          <cell r="G741">
            <v>639.17417599999999</v>
          </cell>
          <cell r="H741">
            <v>115.16772800000001</v>
          </cell>
          <cell r="I741">
            <v>489.774112</v>
          </cell>
        </row>
        <row r="742">
          <cell r="B742">
            <v>4880</v>
          </cell>
          <cell r="C742" t="str">
            <v xml:space="preserve">Hidalgo, TX </v>
          </cell>
          <cell r="E742">
            <v>0.89439999999999997</v>
          </cell>
          <cell r="F742">
            <v>109.51267199999999</v>
          </cell>
          <cell r="G742">
            <v>639.17417599999999</v>
          </cell>
          <cell r="H742">
            <v>115.16772800000001</v>
          </cell>
          <cell r="I742">
            <v>489.774112</v>
          </cell>
        </row>
        <row r="743">
          <cell r="B743">
            <v>4890</v>
          </cell>
          <cell r="C743" t="str">
            <v>Medford-Ashland, OR</v>
          </cell>
          <cell r="E743">
            <v>1.1141000000000001</v>
          </cell>
          <cell r="F743">
            <v>127.336933</v>
          </cell>
          <cell r="G743">
            <v>743.210914</v>
          </cell>
          <cell r="H743">
            <v>129.69429200000002</v>
          </cell>
          <cell r="I743">
            <v>563.64384300000006</v>
          </cell>
        </row>
        <row r="744">
          <cell r="B744">
            <v>4890</v>
          </cell>
          <cell r="C744" t="str">
            <v>Jackson, OR</v>
          </cell>
          <cell r="E744">
            <v>1.1141000000000001</v>
          </cell>
          <cell r="F744">
            <v>127.336933</v>
          </cell>
          <cell r="G744">
            <v>743.210914</v>
          </cell>
          <cell r="H744">
            <v>129.69429200000002</v>
          </cell>
          <cell r="I744">
            <v>563.64384300000006</v>
          </cell>
        </row>
        <row r="745">
          <cell r="B745">
            <v>4900</v>
          </cell>
          <cell r="C745" t="str">
            <v>Melbourne-Titusville-</v>
          </cell>
          <cell r="E745">
            <v>1.0881000000000001</v>
          </cell>
          <cell r="F745">
            <v>125.227553</v>
          </cell>
          <cell r="G745">
            <v>730.89887400000009</v>
          </cell>
          <cell r="H745">
            <v>127.97517200000001</v>
          </cell>
          <cell r="I745">
            <v>554.90186300000005</v>
          </cell>
        </row>
        <row r="746">
          <cell r="B746">
            <v>4900</v>
          </cell>
          <cell r="C746" t="str">
            <v>Palm Bay, FL</v>
          </cell>
          <cell r="E746">
            <v>1.0881000000000001</v>
          </cell>
          <cell r="F746">
            <v>125.227553</v>
          </cell>
          <cell r="G746">
            <v>730.89887400000009</v>
          </cell>
          <cell r="H746">
            <v>127.97517200000001</v>
          </cell>
          <cell r="I746">
            <v>554.90186300000005</v>
          </cell>
        </row>
        <row r="747">
          <cell r="B747">
            <v>4900</v>
          </cell>
          <cell r="C747" t="str">
            <v>Brevard, Fl</v>
          </cell>
          <cell r="E747">
            <v>1.0881000000000001</v>
          </cell>
          <cell r="F747">
            <v>125.227553</v>
          </cell>
          <cell r="G747">
            <v>730.89887400000009</v>
          </cell>
          <cell r="H747">
            <v>127.97517200000001</v>
          </cell>
          <cell r="I747">
            <v>554.90186300000005</v>
          </cell>
        </row>
        <row r="748">
          <cell r="B748">
            <v>4920</v>
          </cell>
          <cell r="C748" t="str">
            <v>Memphis, TN-AR-MS</v>
          </cell>
          <cell r="E748">
            <v>0.9466</v>
          </cell>
          <cell r="F748">
            <v>113.747658</v>
          </cell>
          <cell r="G748">
            <v>663.89296400000001</v>
          </cell>
          <cell r="H748">
            <v>118.619192</v>
          </cell>
          <cell r="I748">
            <v>507.32531800000004</v>
          </cell>
        </row>
        <row r="749">
          <cell r="B749">
            <v>4920</v>
          </cell>
          <cell r="C749" t="str">
            <v>Crittenden, AR</v>
          </cell>
          <cell r="E749">
            <v>0.9466</v>
          </cell>
          <cell r="F749">
            <v>113.747658</v>
          </cell>
          <cell r="G749">
            <v>663.89296400000001</v>
          </cell>
          <cell r="H749">
            <v>118.619192</v>
          </cell>
          <cell r="I749">
            <v>507.32531800000004</v>
          </cell>
        </row>
        <row r="750">
          <cell r="B750">
            <v>4920</v>
          </cell>
          <cell r="C750" t="str">
            <v>DeSoto, MS</v>
          </cell>
          <cell r="E750">
            <v>0.9466</v>
          </cell>
          <cell r="F750">
            <v>113.747658</v>
          </cell>
          <cell r="G750">
            <v>663.89296400000001</v>
          </cell>
          <cell r="H750">
            <v>118.619192</v>
          </cell>
          <cell r="I750">
            <v>507.32531800000004</v>
          </cell>
        </row>
        <row r="751">
          <cell r="B751">
            <v>4920</v>
          </cell>
          <cell r="C751" t="str">
            <v>Fayette, TN</v>
          </cell>
          <cell r="E751">
            <v>0.9466</v>
          </cell>
          <cell r="F751">
            <v>113.747658</v>
          </cell>
          <cell r="G751">
            <v>663.89296400000001</v>
          </cell>
          <cell r="H751">
            <v>118.619192</v>
          </cell>
          <cell r="I751">
            <v>507.32531800000004</v>
          </cell>
        </row>
        <row r="752">
          <cell r="B752">
            <v>4920</v>
          </cell>
          <cell r="C752" t="str">
            <v>Shelby, TN</v>
          </cell>
          <cell r="E752">
            <v>0.9466</v>
          </cell>
          <cell r="F752">
            <v>113.747658</v>
          </cell>
          <cell r="G752">
            <v>663.89296400000001</v>
          </cell>
          <cell r="H752">
            <v>118.619192</v>
          </cell>
          <cell r="I752">
            <v>507.32531800000004</v>
          </cell>
        </row>
        <row r="753">
          <cell r="B753">
            <v>4920</v>
          </cell>
          <cell r="C753" t="str">
            <v>Tipton, TN</v>
          </cell>
          <cell r="E753">
            <v>0.9466</v>
          </cell>
          <cell r="F753">
            <v>113.747658</v>
          </cell>
          <cell r="G753">
            <v>663.89296400000001</v>
          </cell>
          <cell r="H753">
            <v>118.619192</v>
          </cell>
          <cell r="I753">
            <v>507.32531800000004</v>
          </cell>
        </row>
        <row r="754">
          <cell r="B754">
            <v>4940</v>
          </cell>
          <cell r="C754" t="str">
            <v>Merced, CA</v>
          </cell>
          <cell r="E754">
            <v>1.0439000000000001</v>
          </cell>
          <cell r="F754">
            <v>121.64160700000001</v>
          </cell>
          <cell r="G754">
            <v>709.96840599999996</v>
          </cell>
          <cell r="H754">
            <v>125.05266800000001</v>
          </cell>
          <cell r="I754">
            <v>540.04049700000007</v>
          </cell>
        </row>
        <row r="755">
          <cell r="B755">
            <v>4940</v>
          </cell>
          <cell r="C755" t="str">
            <v>Merced, CA</v>
          </cell>
          <cell r="E755">
            <v>1.0439000000000001</v>
          </cell>
          <cell r="F755">
            <v>121.64160700000001</v>
          </cell>
          <cell r="G755">
            <v>709.96840599999996</v>
          </cell>
          <cell r="H755">
            <v>125.05266800000001</v>
          </cell>
          <cell r="I755">
            <v>540.04049700000007</v>
          </cell>
        </row>
        <row r="756">
          <cell r="B756">
            <v>5000</v>
          </cell>
          <cell r="C756" t="str">
            <v>Miami, FL</v>
          </cell>
          <cell r="E756">
            <v>1.0402</v>
          </cell>
          <cell r="F756">
            <v>121.341426</v>
          </cell>
          <cell r="G756">
            <v>708.21630800000003</v>
          </cell>
          <cell r="H756">
            <v>124.808024</v>
          </cell>
          <cell r="I756">
            <v>538.79644600000006</v>
          </cell>
        </row>
        <row r="757">
          <cell r="B757">
            <v>5000</v>
          </cell>
          <cell r="C757" t="str">
            <v>Dade, FL</v>
          </cell>
          <cell r="E757">
            <v>1.0402</v>
          </cell>
          <cell r="F757">
            <v>121.341426</v>
          </cell>
          <cell r="G757">
            <v>708.21630800000003</v>
          </cell>
          <cell r="H757">
            <v>124.808024</v>
          </cell>
          <cell r="I757">
            <v>538.79644600000006</v>
          </cell>
        </row>
        <row r="758">
          <cell r="B758">
            <v>5015</v>
          </cell>
          <cell r="C758" t="str">
            <v>Middlesex-Somerset-</v>
          </cell>
          <cell r="E758">
            <v>1.19</v>
          </cell>
          <cell r="F758">
            <v>133.49469999999999</v>
          </cell>
          <cell r="G758">
            <v>779.15260000000001</v>
          </cell>
          <cell r="H758">
            <v>134.71280000000002</v>
          </cell>
          <cell r="I758">
            <v>589.16370000000006</v>
          </cell>
        </row>
        <row r="759">
          <cell r="B759">
            <v>5015</v>
          </cell>
          <cell r="C759" t="str">
            <v>Hunterdon, NJ</v>
          </cell>
          <cell r="E759">
            <v>1.19</v>
          </cell>
          <cell r="F759">
            <v>133.49469999999999</v>
          </cell>
          <cell r="G759">
            <v>779.15260000000001</v>
          </cell>
          <cell r="H759">
            <v>134.71280000000002</v>
          </cell>
          <cell r="I759">
            <v>589.16370000000006</v>
          </cell>
        </row>
        <row r="760">
          <cell r="B760">
            <v>5015</v>
          </cell>
          <cell r="C760" t="str">
            <v>Hunterdon, NJ</v>
          </cell>
          <cell r="E760">
            <v>1.19</v>
          </cell>
          <cell r="F760">
            <v>133.49469999999999</v>
          </cell>
          <cell r="G760">
            <v>779.15260000000001</v>
          </cell>
          <cell r="H760">
            <v>134.71280000000002</v>
          </cell>
          <cell r="I760">
            <v>589.16370000000006</v>
          </cell>
        </row>
        <row r="761">
          <cell r="B761">
            <v>5015</v>
          </cell>
          <cell r="C761" t="str">
            <v>Middlesex, NJ</v>
          </cell>
          <cell r="E761">
            <v>1.19</v>
          </cell>
          <cell r="F761">
            <v>133.49469999999999</v>
          </cell>
          <cell r="G761">
            <v>779.15260000000001</v>
          </cell>
          <cell r="H761">
            <v>134.71280000000002</v>
          </cell>
          <cell r="I761">
            <v>589.16370000000006</v>
          </cell>
        </row>
        <row r="762">
          <cell r="B762">
            <v>5015</v>
          </cell>
          <cell r="C762" t="str">
            <v>Somerset, NJ</v>
          </cell>
          <cell r="E762">
            <v>1.19</v>
          </cell>
          <cell r="F762">
            <v>133.49469999999999</v>
          </cell>
          <cell r="G762">
            <v>779.15260000000001</v>
          </cell>
          <cell r="H762">
            <v>134.71280000000002</v>
          </cell>
          <cell r="I762">
            <v>589.16370000000006</v>
          </cell>
        </row>
        <row r="763">
          <cell r="B763">
            <v>5080</v>
          </cell>
          <cell r="C763" t="str">
            <v>Milwaukee-Waukesha, WI</v>
          </cell>
          <cell r="E763">
            <v>1.0499000000000001</v>
          </cell>
          <cell r="F763">
            <v>122.128387</v>
          </cell>
          <cell r="G763">
            <v>712.80964600000004</v>
          </cell>
          <cell r="H763">
            <v>125.44938800000001</v>
          </cell>
          <cell r="I763">
            <v>542.05787700000008</v>
          </cell>
        </row>
        <row r="764">
          <cell r="B764">
            <v>5080</v>
          </cell>
          <cell r="C764" t="str">
            <v>Milwaukee, WI</v>
          </cell>
          <cell r="E764">
            <v>1.0499000000000001</v>
          </cell>
          <cell r="F764">
            <v>122.128387</v>
          </cell>
          <cell r="G764">
            <v>712.80964600000004</v>
          </cell>
          <cell r="H764">
            <v>125.44938800000001</v>
          </cell>
          <cell r="I764">
            <v>542.05787700000008</v>
          </cell>
        </row>
        <row r="765">
          <cell r="B765">
            <v>5080</v>
          </cell>
          <cell r="C765" t="str">
            <v>Ozaukee, WI</v>
          </cell>
          <cell r="E765">
            <v>1.0499000000000001</v>
          </cell>
          <cell r="F765">
            <v>122.128387</v>
          </cell>
          <cell r="G765">
            <v>712.80964600000004</v>
          </cell>
          <cell r="H765">
            <v>125.44938800000001</v>
          </cell>
          <cell r="I765">
            <v>542.05787700000008</v>
          </cell>
        </row>
        <row r="766">
          <cell r="B766">
            <v>5080</v>
          </cell>
          <cell r="C766" t="str">
            <v>Washington, WI</v>
          </cell>
          <cell r="E766">
            <v>1.0499000000000001</v>
          </cell>
          <cell r="F766">
            <v>122.128387</v>
          </cell>
          <cell r="G766">
            <v>712.80964600000004</v>
          </cell>
          <cell r="H766">
            <v>125.44938800000001</v>
          </cell>
          <cell r="I766">
            <v>542.05787700000008</v>
          </cell>
        </row>
        <row r="767">
          <cell r="B767">
            <v>5080</v>
          </cell>
          <cell r="C767" t="str">
            <v>Waukesha, WI</v>
          </cell>
          <cell r="E767">
            <v>1.0499000000000001</v>
          </cell>
          <cell r="F767">
            <v>122.128387</v>
          </cell>
          <cell r="G767">
            <v>712.80964600000004</v>
          </cell>
          <cell r="H767">
            <v>125.44938800000001</v>
          </cell>
          <cell r="I767">
            <v>542.05787700000008</v>
          </cell>
        </row>
        <row r="768">
          <cell r="B768">
            <v>5120</v>
          </cell>
          <cell r="C768" t="str">
            <v>Minneapolis-St. Paul, MN-WI</v>
          </cell>
          <cell r="E768">
            <v>1.1571</v>
          </cell>
          <cell r="F768">
            <v>130.825523</v>
          </cell>
          <cell r="G768">
            <v>763.57313399999998</v>
          </cell>
          <cell r="H768">
            <v>132.537452</v>
          </cell>
          <cell r="I768">
            <v>578.10173299999997</v>
          </cell>
        </row>
        <row r="769">
          <cell r="B769">
            <v>5120</v>
          </cell>
          <cell r="C769" t="str">
            <v>Anoka, MN</v>
          </cell>
          <cell r="E769">
            <v>1.1571</v>
          </cell>
          <cell r="F769">
            <v>130.825523</v>
          </cell>
          <cell r="G769">
            <v>763.57313399999998</v>
          </cell>
          <cell r="H769">
            <v>132.537452</v>
          </cell>
          <cell r="I769">
            <v>578.10173299999997</v>
          </cell>
        </row>
        <row r="770">
          <cell r="B770">
            <v>5120</v>
          </cell>
          <cell r="C770" t="str">
            <v>Carver, MN</v>
          </cell>
          <cell r="E770">
            <v>1.1571</v>
          </cell>
          <cell r="F770">
            <v>130.825523</v>
          </cell>
          <cell r="G770">
            <v>763.57313399999998</v>
          </cell>
          <cell r="H770">
            <v>132.537452</v>
          </cell>
          <cell r="I770">
            <v>578.10173299999997</v>
          </cell>
        </row>
        <row r="771">
          <cell r="B771">
            <v>5120</v>
          </cell>
          <cell r="C771" t="str">
            <v>Chisago, MN</v>
          </cell>
          <cell r="E771">
            <v>1.1571</v>
          </cell>
          <cell r="F771">
            <v>130.825523</v>
          </cell>
          <cell r="G771">
            <v>763.57313399999998</v>
          </cell>
          <cell r="H771">
            <v>132.537452</v>
          </cell>
          <cell r="I771">
            <v>578.10173299999997</v>
          </cell>
        </row>
        <row r="772">
          <cell r="B772">
            <v>5120</v>
          </cell>
          <cell r="C772" t="str">
            <v>Dakota, MN</v>
          </cell>
          <cell r="E772">
            <v>1.1571</v>
          </cell>
          <cell r="F772">
            <v>130.825523</v>
          </cell>
          <cell r="G772">
            <v>763.57313399999998</v>
          </cell>
          <cell r="H772">
            <v>132.537452</v>
          </cell>
          <cell r="I772">
            <v>578.10173299999997</v>
          </cell>
        </row>
        <row r="773">
          <cell r="B773">
            <v>5120</v>
          </cell>
          <cell r="C773" t="str">
            <v>Hennepin, MN</v>
          </cell>
          <cell r="E773">
            <v>1.1571</v>
          </cell>
          <cell r="F773">
            <v>130.825523</v>
          </cell>
          <cell r="G773">
            <v>763.57313399999998</v>
          </cell>
          <cell r="H773">
            <v>132.537452</v>
          </cell>
          <cell r="I773">
            <v>578.10173299999997</v>
          </cell>
        </row>
        <row r="774">
          <cell r="B774">
            <v>5120</v>
          </cell>
          <cell r="C774" t="str">
            <v>Isanti, MN</v>
          </cell>
          <cell r="E774">
            <v>1.1571</v>
          </cell>
          <cell r="F774">
            <v>130.825523</v>
          </cell>
          <cell r="G774">
            <v>763.57313399999998</v>
          </cell>
          <cell r="H774">
            <v>132.537452</v>
          </cell>
          <cell r="I774">
            <v>578.10173299999997</v>
          </cell>
        </row>
        <row r="775">
          <cell r="B775">
            <v>5120</v>
          </cell>
          <cell r="C775" t="str">
            <v>Ramsey, MN</v>
          </cell>
          <cell r="E775">
            <v>1.1571</v>
          </cell>
          <cell r="F775">
            <v>130.825523</v>
          </cell>
          <cell r="G775">
            <v>763.57313399999998</v>
          </cell>
          <cell r="H775">
            <v>132.537452</v>
          </cell>
          <cell r="I775">
            <v>578.10173299999997</v>
          </cell>
        </row>
        <row r="776">
          <cell r="B776">
            <v>5120</v>
          </cell>
          <cell r="C776" t="str">
            <v>Scott, MN</v>
          </cell>
          <cell r="E776">
            <v>1.1571</v>
          </cell>
          <cell r="F776">
            <v>130.825523</v>
          </cell>
          <cell r="G776">
            <v>763.57313399999998</v>
          </cell>
          <cell r="H776">
            <v>132.537452</v>
          </cell>
          <cell r="I776">
            <v>578.10173299999997</v>
          </cell>
        </row>
        <row r="777">
          <cell r="B777">
            <v>5120</v>
          </cell>
          <cell r="C777" t="str">
            <v>Sherbune, MN</v>
          </cell>
          <cell r="E777">
            <v>1.1571</v>
          </cell>
          <cell r="F777">
            <v>130.825523</v>
          </cell>
          <cell r="G777">
            <v>763.57313399999998</v>
          </cell>
          <cell r="H777">
            <v>132.537452</v>
          </cell>
          <cell r="I777">
            <v>578.10173299999997</v>
          </cell>
        </row>
        <row r="778">
          <cell r="B778">
            <v>5120</v>
          </cell>
          <cell r="C778" t="str">
            <v>Washington, MN</v>
          </cell>
          <cell r="E778">
            <v>1.1571</v>
          </cell>
          <cell r="F778">
            <v>130.825523</v>
          </cell>
          <cell r="G778">
            <v>763.57313399999998</v>
          </cell>
          <cell r="H778">
            <v>132.537452</v>
          </cell>
          <cell r="I778">
            <v>578.10173299999997</v>
          </cell>
        </row>
        <row r="779">
          <cell r="B779">
            <v>5120</v>
          </cell>
          <cell r="C779" t="str">
            <v>Wright, MN</v>
          </cell>
          <cell r="E779">
            <v>1.1571</v>
          </cell>
          <cell r="F779">
            <v>130.825523</v>
          </cell>
          <cell r="G779">
            <v>763.57313399999998</v>
          </cell>
          <cell r="H779">
            <v>132.537452</v>
          </cell>
          <cell r="I779">
            <v>578.10173299999997</v>
          </cell>
        </row>
        <row r="780">
          <cell r="B780">
            <v>5120</v>
          </cell>
          <cell r="C780" t="str">
            <v>Pierce, WI</v>
          </cell>
          <cell r="E780">
            <v>1.1571</v>
          </cell>
          <cell r="F780">
            <v>130.825523</v>
          </cell>
          <cell r="G780">
            <v>763.57313399999998</v>
          </cell>
          <cell r="H780">
            <v>132.537452</v>
          </cell>
          <cell r="I780">
            <v>578.10173299999997</v>
          </cell>
        </row>
        <row r="781">
          <cell r="B781">
            <v>5120</v>
          </cell>
          <cell r="C781" t="str">
            <v>St. Croix, WI</v>
          </cell>
          <cell r="E781">
            <v>1.1571</v>
          </cell>
          <cell r="F781">
            <v>130.825523</v>
          </cell>
          <cell r="G781">
            <v>763.57313399999998</v>
          </cell>
          <cell r="H781">
            <v>132.537452</v>
          </cell>
          <cell r="I781">
            <v>578.10173299999997</v>
          </cell>
        </row>
        <row r="782">
          <cell r="B782">
            <v>5140</v>
          </cell>
          <cell r="C782" t="str">
            <v>Missoula, MT</v>
          </cell>
          <cell r="E782">
            <v>0.9718</v>
          </cell>
          <cell r="F782">
            <v>115.792134</v>
          </cell>
          <cell r="G782">
            <v>675.82617200000004</v>
          </cell>
          <cell r="H782">
            <v>120.28541600000001</v>
          </cell>
          <cell r="I782">
            <v>515.798314</v>
          </cell>
        </row>
        <row r="783">
          <cell r="B783">
            <v>5140</v>
          </cell>
          <cell r="C783" t="str">
            <v>Missoula, MT</v>
          </cell>
          <cell r="E783">
            <v>0.9718</v>
          </cell>
          <cell r="F783">
            <v>115.792134</v>
          </cell>
          <cell r="G783">
            <v>675.82617200000004</v>
          </cell>
          <cell r="H783">
            <v>120.28541600000001</v>
          </cell>
          <cell r="I783">
            <v>515.798314</v>
          </cell>
        </row>
        <row r="784">
          <cell r="B784">
            <v>5160</v>
          </cell>
          <cell r="C784" t="str">
            <v>Mobile, AL</v>
          </cell>
          <cell r="E784">
            <v>0.86050000000000004</v>
          </cell>
          <cell r="F784">
            <v>106.762365</v>
          </cell>
          <cell r="G784">
            <v>623.12117000000001</v>
          </cell>
          <cell r="H784">
            <v>112.92626000000001</v>
          </cell>
          <cell r="I784">
            <v>478.37591500000002</v>
          </cell>
        </row>
        <row r="785">
          <cell r="B785">
            <v>5160</v>
          </cell>
          <cell r="C785" t="str">
            <v>Baldwin, AL</v>
          </cell>
          <cell r="E785">
            <v>0.86050000000000004</v>
          </cell>
          <cell r="F785">
            <v>106.762365</v>
          </cell>
          <cell r="G785">
            <v>623.12117000000001</v>
          </cell>
          <cell r="H785">
            <v>112.92626000000001</v>
          </cell>
          <cell r="I785">
            <v>478.37591500000002</v>
          </cell>
        </row>
        <row r="786">
          <cell r="B786">
            <v>5160</v>
          </cell>
          <cell r="C786" t="str">
            <v>Mobile, AL</v>
          </cell>
          <cell r="E786">
            <v>0.86050000000000004</v>
          </cell>
          <cell r="F786">
            <v>106.762365</v>
          </cell>
          <cell r="G786">
            <v>623.12117000000001</v>
          </cell>
          <cell r="H786">
            <v>112.92626000000001</v>
          </cell>
          <cell r="I786">
            <v>478.37591500000002</v>
          </cell>
        </row>
        <row r="787">
          <cell r="B787">
            <v>5170</v>
          </cell>
          <cell r="C787" t="str">
            <v>Modesto, CA</v>
          </cell>
          <cell r="E787">
            <v>1.1141000000000001</v>
          </cell>
          <cell r="F787">
            <v>127.336933</v>
          </cell>
          <cell r="G787">
            <v>743.210914</v>
          </cell>
          <cell r="H787">
            <v>129.69429200000002</v>
          </cell>
          <cell r="I787">
            <v>563.64384300000006</v>
          </cell>
        </row>
        <row r="788">
          <cell r="B788">
            <v>5170</v>
          </cell>
          <cell r="C788" t="str">
            <v>Stanislaus, CA</v>
          </cell>
          <cell r="E788">
            <v>1.1141000000000001</v>
          </cell>
          <cell r="F788">
            <v>127.336933</v>
          </cell>
          <cell r="G788">
            <v>743.210914</v>
          </cell>
          <cell r="H788">
            <v>129.69429200000002</v>
          </cell>
          <cell r="I788">
            <v>563.64384300000006</v>
          </cell>
        </row>
        <row r="789">
          <cell r="B789">
            <v>5190</v>
          </cell>
          <cell r="C789" t="str">
            <v>Monmouth-Ocean, NJ</v>
          </cell>
          <cell r="E789">
            <v>1.1328</v>
          </cell>
          <cell r="F789">
            <v>128.85406399999999</v>
          </cell>
          <cell r="G789">
            <v>752.06611199999998</v>
          </cell>
          <cell r="H789">
            <v>130.93073600000002</v>
          </cell>
          <cell r="I789">
            <v>569.93134400000008</v>
          </cell>
        </row>
        <row r="790">
          <cell r="B790">
            <v>5190</v>
          </cell>
          <cell r="C790" t="str">
            <v>Monmouth, NJ</v>
          </cell>
          <cell r="E790">
            <v>1.1328</v>
          </cell>
          <cell r="F790">
            <v>128.85406399999999</v>
          </cell>
          <cell r="G790">
            <v>752.06611199999998</v>
          </cell>
          <cell r="H790">
            <v>130.93073600000002</v>
          </cell>
          <cell r="I790">
            <v>569.93134400000008</v>
          </cell>
        </row>
        <row r="791">
          <cell r="B791">
            <v>5190</v>
          </cell>
          <cell r="C791" t="str">
            <v>Ocean, NJ</v>
          </cell>
          <cell r="E791">
            <v>1.1328</v>
          </cell>
          <cell r="F791">
            <v>128.85406399999999</v>
          </cell>
          <cell r="G791">
            <v>752.06611199999998</v>
          </cell>
          <cell r="H791">
            <v>130.93073600000002</v>
          </cell>
          <cell r="I791">
            <v>569.93134400000008</v>
          </cell>
        </row>
        <row r="792">
          <cell r="B792">
            <v>5200</v>
          </cell>
          <cell r="C792" t="str">
            <v>Monroe, LA</v>
          </cell>
          <cell r="E792">
            <v>0.86350000000000005</v>
          </cell>
          <cell r="F792">
            <v>107.00575500000001</v>
          </cell>
          <cell r="G792">
            <v>624.54178999999999</v>
          </cell>
          <cell r="H792">
            <v>113.12462000000001</v>
          </cell>
          <cell r="I792">
            <v>479.38460500000002</v>
          </cell>
        </row>
        <row r="793">
          <cell r="B793">
            <v>5200</v>
          </cell>
          <cell r="C793" t="str">
            <v>Ouachita, LA</v>
          </cell>
          <cell r="E793">
            <v>0.86350000000000005</v>
          </cell>
          <cell r="F793">
            <v>107.00575500000001</v>
          </cell>
          <cell r="G793">
            <v>624.54178999999999</v>
          </cell>
          <cell r="H793">
            <v>113.12462000000001</v>
          </cell>
          <cell r="I793">
            <v>479.38460500000002</v>
          </cell>
        </row>
        <row r="794">
          <cell r="B794">
            <v>5240</v>
          </cell>
          <cell r="C794" t="str">
            <v xml:space="preserve">Montgomery, AL </v>
          </cell>
          <cell r="E794">
            <v>0.82079999999999997</v>
          </cell>
          <cell r="F794">
            <v>103.541504</v>
          </cell>
          <cell r="G794">
            <v>604.32163199999991</v>
          </cell>
          <cell r="H794">
            <v>110.30129600000001</v>
          </cell>
          <cell r="I794">
            <v>465.02758399999999</v>
          </cell>
        </row>
        <row r="795">
          <cell r="B795">
            <v>5240</v>
          </cell>
          <cell r="C795" t="str">
            <v>Autauga, AL</v>
          </cell>
          <cell r="E795">
            <v>0.82079999999999997</v>
          </cell>
          <cell r="F795">
            <v>103.541504</v>
          </cell>
          <cell r="G795">
            <v>604.32163199999991</v>
          </cell>
          <cell r="H795">
            <v>110.30129600000001</v>
          </cell>
          <cell r="I795">
            <v>465.02758399999999</v>
          </cell>
        </row>
        <row r="796">
          <cell r="B796">
            <v>5240</v>
          </cell>
          <cell r="C796" t="str">
            <v>Elmore, AL</v>
          </cell>
          <cell r="E796">
            <v>0.82079999999999997</v>
          </cell>
          <cell r="F796">
            <v>103.541504</v>
          </cell>
          <cell r="G796">
            <v>604.32163199999991</v>
          </cell>
          <cell r="H796">
            <v>110.30129600000001</v>
          </cell>
          <cell r="I796">
            <v>465.02758399999999</v>
          </cell>
        </row>
        <row r="797">
          <cell r="B797">
            <v>5240</v>
          </cell>
          <cell r="C797" t="str">
            <v>Montgomery, AL</v>
          </cell>
          <cell r="E797">
            <v>0.82079999999999997</v>
          </cell>
          <cell r="F797">
            <v>103.541504</v>
          </cell>
          <cell r="G797">
            <v>604.32163199999991</v>
          </cell>
          <cell r="H797">
            <v>110.30129600000001</v>
          </cell>
          <cell r="I797">
            <v>465.02758399999999</v>
          </cell>
        </row>
        <row r="798">
          <cell r="B798">
            <v>5280</v>
          </cell>
          <cell r="C798" t="str">
            <v xml:space="preserve">Muncie, IN </v>
          </cell>
          <cell r="E798">
            <v>0.98529999999999995</v>
          </cell>
          <cell r="F798">
            <v>116.887389</v>
          </cell>
          <cell r="G798">
            <v>682.21896199999992</v>
          </cell>
          <cell r="H798">
            <v>121.17803600000001</v>
          </cell>
          <cell r="I798">
            <v>520.33741899999995</v>
          </cell>
        </row>
        <row r="799">
          <cell r="B799">
            <v>5280</v>
          </cell>
          <cell r="C799" t="str">
            <v>Delaware, IN</v>
          </cell>
          <cell r="E799">
            <v>0.98529999999999995</v>
          </cell>
          <cell r="F799">
            <v>116.887389</v>
          </cell>
          <cell r="G799">
            <v>682.21896199999992</v>
          </cell>
          <cell r="H799">
            <v>121.17803600000001</v>
          </cell>
          <cell r="I799">
            <v>520.33741899999995</v>
          </cell>
        </row>
        <row r="800">
          <cell r="B800">
            <v>5330</v>
          </cell>
          <cell r="C800" t="str">
            <v>Myrtle Beach, SC</v>
          </cell>
          <cell r="E800">
            <v>0.9526</v>
          </cell>
          <cell r="F800">
            <v>114.234438</v>
          </cell>
          <cell r="G800">
            <v>666.73420400000009</v>
          </cell>
          <cell r="H800">
            <v>119.01591200000001</v>
          </cell>
          <cell r="I800">
            <v>509.34269800000004</v>
          </cell>
        </row>
        <row r="801">
          <cell r="B801">
            <v>5330</v>
          </cell>
          <cell r="C801" t="str">
            <v>Horry, SC</v>
          </cell>
          <cell r="E801">
            <v>0.9526</v>
          </cell>
          <cell r="F801">
            <v>114.234438</v>
          </cell>
          <cell r="G801">
            <v>666.73420400000009</v>
          </cell>
          <cell r="H801">
            <v>119.01591200000001</v>
          </cell>
          <cell r="I801">
            <v>509.34269800000004</v>
          </cell>
        </row>
        <row r="802">
          <cell r="B802">
            <v>5345</v>
          </cell>
          <cell r="C802" t="str">
            <v>Naples, FL</v>
          </cell>
          <cell r="E802">
            <v>1.0350999999999999</v>
          </cell>
          <cell r="F802">
            <v>120.927663</v>
          </cell>
          <cell r="G802">
            <v>705.80125399999997</v>
          </cell>
          <cell r="H802">
            <v>124.470812</v>
          </cell>
          <cell r="I802">
            <v>537.08167300000002</v>
          </cell>
        </row>
        <row r="803">
          <cell r="B803">
            <v>5345</v>
          </cell>
          <cell r="C803" t="str">
            <v>Collier, FL</v>
          </cell>
          <cell r="E803">
            <v>1.0350999999999999</v>
          </cell>
          <cell r="F803">
            <v>120.927663</v>
          </cell>
          <cell r="G803">
            <v>705.80125399999997</v>
          </cell>
          <cell r="H803">
            <v>124.470812</v>
          </cell>
          <cell r="I803">
            <v>537.08167300000002</v>
          </cell>
        </row>
        <row r="804">
          <cell r="B804">
            <v>5360</v>
          </cell>
          <cell r="C804" t="str">
            <v>Nashville, TN</v>
          </cell>
          <cell r="E804">
            <v>1.0165</v>
          </cell>
          <cell r="F804">
            <v>119.418645</v>
          </cell>
          <cell r="G804">
            <v>696.99341000000004</v>
          </cell>
          <cell r="H804">
            <v>123.24098000000001</v>
          </cell>
          <cell r="I804">
            <v>530.82779500000004</v>
          </cell>
        </row>
        <row r="805">
          <cell r="B805">
            <v>5360</v>
          </cell>
          <cell r="C805" t="str">
            <v>Cheatham, TN</v>
          </cell>
          <cell r="E805">
            <v>1.0165</v>
          </cell>
          <cell r="F805">
            <v>119.418645</v>
          </cell>
          <cell r="G805">
            <v>696.99341000000004</v>
          </cell>
          <cell r="H805">
            <v>123.24098000000001</v>
          </cell>
          <cell r="I805">
            <v>530.82779500000004</v>
          </cell>
        </row>
        <row r="806">
          <cell r="B806">
            <v>5360</v>
          </cell>
          <cell r="C806" t="str">
            <v>Davidson, TN</v>
          </cell>
          <cell r="E806">
            <v>1.0165</v>
          </cell>
          <cell r="F806">
            <v>119.418645</v>
          </cell>
          <cell r="G806">
            <v>696.99341000000004</v>
          </cell>
          <cell r="H806">
            <v>123.24098000000001</v>
          </cell>
          <cell r="I806">
            <v>530.82779500000004</v>
          </cell>
        </row>
        <row r="807">
          <cell r="B807">
            <v>5360</v>
          </cell>
          <cell r="C807" t="str">
            <v>Dickson, TN</v>
          </cell>
          <cell r="E807">
            <v>1.0165</v>
          </cell>
          <cell r="F807">
            <v>119.418645</v>
          </cell>
          <cell r="G807">
            <v>696.99341000000004</v>
          </cell>
          <cell r="H807">
            <v>123.24098000000001</v>
          </cell>
          <cell r="I807">
            <v>530.82779500000004</v>
          </cell>
        </row>
        <row r="808">
          <cell r="B808">
            <v>5360</v>
          </cell>
          <cell r="C808" t="str">
            <v>Robertson, TN</v>
          </cell>
          <cell r="E808">
            <v>1.0165</v>
          </cell>
          <cell r="F808">
            <v>119.418645</v>
          </cell>
          <cell r="G808">
            <v>696.99341000000004</v>
          </cell>
          <cell r="H808">
            <v>123.24098000000001</v>
          </cell>
          <cell r="I808">
            <v>530.82779500000004</v>
          </cell>
        </row>
        <row r="809">
          <cell r="B809">
            <v>5360</v>
          </cell>
          <cell r="C809" t="str">
            <v>Rutherford TN</v>
          </cell>
          <cell r="E809">
            <v>1.0165</v>
          </cell>
          <cell r="F809">
            <v>119.418645</v>
          </cell>
          <cell r="G809">
            <v>696.99341000000004</v>
          </cell>
          <cell r="H809">
            <v>123.24098000000001</v>
          </cell>
          <cell r="I809">
            <v>530.82779500000004</v>
          </cell>
        </row>
        <row r="810">
          <cell r="B810">
            <v>5360</v>
          </cell>
          <cell r="C810" t="str">
            <v>Sumner, TN</v>
          </cell>
          <cell r="E810">
            <v>1.0165</v>
          </cell>
          <cell r="F810">
            <v>119.418645</v>
          </cell>
          <cell r="G810">
            <v>696.99341000000004</v>
          </cell>
          <cell r="H810">
            <v>123.24098000000001</v>
          </cell>
          <cell r="I810">
            <v>530.82779500000004</v>
          </cell>
        </row>
        <row r="811">
          <cell r="B811">
            <v>5360</v>
          </cell>
          <cell r="C811" t="str">
            <v>Williamson, TN</v>
          </cell>
          <cell r="E811">
            <v>1.0165</v>
          </cell>
          <cell r="F811">
            <v>119.418645</v>
          </cell>
          <cell r="G811">
            <v>696.99341000000004</v>
          </cell>
          <cell r="H811">
            <v>123.24098000000001</v>
          </cell>
          <cell r="I811">
            <v>530.82779500000004</v>
          </cell>
        </row>
        <row r="812">
          <cell r="B812">
            <v>5360</v>
          </cell>
          <cell r="C812" t="str">
            <v>Wilson, TN</v>
          </cell>
          <cell r="E812">
            <v>1.0165</v>
          </cell>
          <cell r="F812">
            <v>119.418645</v>
          </cell>
          <cell r="G812">
            <v>696.99341000000004</v>
          </cell>
          <cell r="H812">
            <v>123.24098000000001</v>
          </cell>
          <cell r="I812">
            <v>530.82779500000004</v>
          </cell>
        </row>
        <row r="813">
          <cell r="B813">
            <v>5380</v>
          </cell>
          <cell r="C813" t="str">
            <v>Nassau-Suffolk, NY</v>
          </cell>
          <cell r="E813">
            <v>1.4175</v>
          </cell>
          <cell r="F813">
            <v>151.951775</v>
          </cell>
          <cell r="G813">
            <v>886.88295000000005</v>
          </cell>
          <cell r="H813">
            <v>149.75510000000003</v>
          </cell>
          <cell r="I813">
            <v>665.656025</v>
          </cell>
        </row>
        <row r="814">
          <cell r="B814">
            <v>5380</v>
          </cell>
          <cell r="C814" t="str">
            <v>Nassau, NY</v>
          </cell>
          <cell r="E814">
            <v>1.4175</v>
          </cell>
          <cell r="F814">
            <v>151.951775</v>
          </cell>
          <cell r="G814">
            <v>886.88295000000005</v>
          </cell>
          <cell r="H814">
            <v>149.75510000000003</v>
          </cell>
          <cell r="I814">
            <v>665.656025</v>
          </cell>
        </row>
        <row r="815">
          <cell r="B815">
            <v>5380</v>
          </cell>
          <cell r="C815" t="str">
            <v>Suffolk, NY</v>
          </cell>
          <cell r="E815">
            <v>1.4175</v>
          </cell>
          <cell r="F815">
            <v>151.951775</v>
          </cell>
          <cell r="G815">
            <v>886.88295000000005</v>
          </cell>
          <cell r="H815">
            <v>149.75510000000003</v>
          </cell>
          <cell r="I815">
            <v>665.656025</v>
          </cell>
        </row>
        <row r="816">
          <cell r="B816">
            <v>5483</v>
          </cell>
          <cell r="C816" t="str">
            <v>New Haven-Bridgeport-</v>
          </cell>
          <cell r="E816">
            <v>1.3168</v>
          </cell>
          <cell r="F816">
            <v>143.78198399999999</v>
          </cell>
          <cell r="G816">
            <v>839.19747199999995</v>
          </cell>
          <cell r="H816">
            <v>143.09681599999999</v>
          </cell>
          <cell r="I816">
            <v>631.79766399999994</v>
          </cell>
        </row>
        <row r="817">
          <cell r="B817">
            <v>5483</v>
          </cell>
          <cell r="C817" t="str">
            <v>Stamford-Waterbury-DanburyCT</v>
          </cell>
          <cell r="E817">
            <v>1.3168</v>
          </cell>
          <cell r="F817">
            <v>143.78198399999999</v>
          </cell>
          <cell r="G817">
            <v>839.19747199999995</v>
          </cell>
          <cell r="H817">
            <v>143.09681599999999</v>
          </cell>
          <cell r="I817">
            <v>631.79766399999994</v>
          </cell>
        </row>
        <row r="818">
          <cell r="B818">
            <v>5483</v>
          </cell>
          <cell r="C818" t="str">
            <v>Fairfield, CT</v>
          </cell>
          <cell r="E818">
            <v>1.3168</v>
          </cell>
          <cell r="F818">
            <v>143.78198399999999</v>
          </cell>
          <cell r="G818">
            <v>839.19747199999995</v>
          </cell>
          <cell r="H818">
            <v>143.09681599999999</v>
          </cell>
          <cell r="I818">
            <v>631.79766399999994</v>
          </cell>
        </row>
        <row r="819">
          <cell r="B819">
            <v>5483</v>
          </cell>
          <cell r="C819" t="str">
            <v>New Haven, CT</v>
          </cell>
          <cell r="E819">
            <v>1.3168</v>
          </cell>
          <cell r="F819">
            <v>143.78198399999999</v>
          </cell>
          <cell r="G819">
            <v>839.19747199999995</v>
          </cell>
          <cell r="H819">
            <v>143.09681599999999</v>
          </cell>
          <cell r="I819">
            <v>631.79766399999994</v>
          </cell>
        </row>
        <row r="820">
          <cell r="B820">
            <v>5523</v>
          </cell>
          <cell r="C820" t="str">
            <v>New London-Norwich, CT</v>
          </cell>
          <cell r="E820">
            <v>1.2487999999999999</v>
          </cell>
          <cell r="F820">
            <v>138.26514399999999</v>
          </cell>
          <cell r="G820">
            <v>806.99675200000001</v>
          </cell>
          <cell r="H820">
            <v>138.60065600000001</v>
          </cell>
          <cell r="I820">
            <v>608.93402400000002</v>
          </cell>
        </row>
        <row r="821">
          <cell r="B821">
            <v>5523</v>
          </cell>
          <cell r="C821" t="str">
            <v>New London, CT</v>
          </cell>
          <cell r="E821">
            <v>1.2487999999999999</v>
          </cell>
          <cell r="F821">
            <v>138.26514399999999</v>
          </cell>
          <cell r="G821">
            <v>806.99675200000001</v>
          </cell>
          <cell r="H821">
            <v>138.60065600000001</v>
          </cell>
          <cell r="I821">
            <v>608.93402400000002</v>
          </cell>
        </row>
        <row r="822">
          <cell r="B822">
            <v>5560</v>
          </cell>
          <cell r="C822" t="str">
            <v>New Orleans, LA</v>
          </cell>
          <cell r="E822">
            <v>0.96</v>
          </cell>
          <cell r="F822">
            <v>114.8348</v>
          </cell>
          <cell r="G822">
            <v>670.23839999999996</v>
          </cell>
          <cell r="H822">
            <v>119.5052</v>
          </cell>
          <cell r="I822">
            <v>511.83080000000001</v>
          </cell>
        </row>
        <row r="823">
          <cell r="B823">
            <v>5560</v>
          </cell>
          <cell r="C823" t="str">
            <v>Jefferson, LA</v>
          </cell>
          <cell r="E823">
            <v>0.96</v>
          </cell>
          <cell r="F823">
            <v>114.8348</v>
          </cell>
          <cell r="G823">
            <v>670.23839999999996</v>
          </cell>
          <cell r="H823">
            <v>119.5052</v>
          </cell>
          <cell r="I823">
            <v>511.83080000000001</v>
          </cell>
        </row>
        <row r="824">
          <cell r="B824">
            <v>5560</v>
          </cell>
          <cell r="C824" t="str">
            <v>Orleans, LA</v>
          </cell>
          <cell r="E824">
            <v>0.96</v>
          </cell>
          <cell r="F824">
            <v>114.8348</v>
          </cell>
          <cell r="G824">
            <v>670.23839999999996</v>
          </cell>
          <cell r="H824">
            <v>119.5052</v>
          </cell>
          <cell r="I824">
            <v>511.83080000000001</v>
          </cell>
        </row>
        <row r="825">
          <cell r="B825">
            <v>5560</v>
          </cell>
          <cell r="C825" t="str">
            <v>Plaquemines, LA</v>
          </cell>
          <cell r="E825">
            <v>0.96</v>
          </cell>
          <cell r="F825">
            <v>114.8348</v>
          </cell>
          <cell r="G825">
            <v>670.23839999999996</v>
          </cell>
          <cell r="H825">
            <v>119.5052</v>
          </cell>
          <cell r="I825">
            <v>511.83080000000001</v>
          </cell>
        </row>
        <row r="826">
          <cell r="B826">
            <v>5560</v>
          </cell>
          <cell r="C826" t="str">
            <v>St. Bernard, LA</v>
          </cell>
          <cell r="E826">
            <v>0.96</v>
          </cell>
          <cell r="F826">
            <v>114.8348</v>
          </cell>
          <cell r="G826">
            <v>670.23839999999996</v>
          </cell>
          <cell r="H826">
            <v>119.5052</v>
          </cell>
          <cell r="I826">
            <v>511.83080000000001</v>
          </cell>
        </row>
        <row r="827">
          <cell r="B827">
            <v>5560</v>
          </cell>
          <cell r="C827" t="str">
            <v>St. Charles, LA</v>
          </cell>
          <cell r="E827">
            <v>0.96</v>
          </cell>
          <cell r="F827">
            <v>114.8348</v>
          </cell>
          <cell r="G827">
            <v>670.23839999999996</v>
          </cell>
          <cell r="H827">
            <v>119.5052</v>
          </cell>
          <cell r="I827">
            <v>511.83080000000001</v>
          </cell>
        </row>
        <row r="828">
          <cell r="B828">
            <v>5560</v>
          </cell>
          <cell r="C828" t="str">
            <v>St. James, LA</v>
          </cell>
          <cell r="E828">
            <v>0.96</v>
          </cell>
          <cell r="F828">
            <v>114.8348</v>
          </cell>
          <cell r="G828">
            <v>670.23839999999996</v>
          </cell>
          <cell r="H828">
            <v>119.5052</v>
          </cell>
          <cell r="I828">
            <v>511.83080000000001</v>
          </cell>
        </row>
        <row r="829">
          <cell r="B829">
            <v>5560</v>
          </cell>
          <cell r="C829" t="str">
            <v>St. John The Baptist, LA</v>
          </cell>
          <cell r="E829">
            <v>0.96</v>
          </cell>
          <cell r="F829">
            <v>114.8348</v>
          </cell>
          <cell r="G829">
            <v>670.23839999999996</v>
          </cell>
          <cell r="H829">
            <v>119.5052</v>
          </cell>
          <cell r="I829">
            <v>511.83080000000001</v>
          </cell>
        </row>
        <row r="830">
          <cell r="B830">
            <v>5560</v>
          </cell>
          <cell r="C830" t="str">
            <v>St. Tammany, LA</v>
          </cell>
          <cell r="E830">
            <v>0.96</v>
          </cell>
          <cell r="F830">
            <v>114.8348</v>
          </cell>
          <cell r="G830">
            <v>670.23839999999996</v>
          </cell>
          <cell r="H830">
            <v>119.5052</v>
          </cell>
          <cell r="I830">
            <v>511.83080000000001</v>
          </cell>
        </row>
        <row r="831">
          <cell r="B831">
            <v>5600</v>
          </cell>
          <cell r="C831" t="str">
            <v>New York, NY</v>
          </cell>
          <cell r="E831">
            <v>1.5297000000000001</v>
          </cell>
          <cell r="F831">
            <v>161.05456100000001</v>
          </cell>
          <cell r="G831">
            <v>940.014138</v>
          </cell>
          <cell r="H831">
            <v>157.17376400000001</v>
          </cell>
          <cell r="I831">
            <v>703.38103100000012</v>
          </cell>
        </row>
        <row r="832">
          <cell r="B832">
            <v>5600</v>
          </cell>
          <cell r="C832" t="str">
            <v>Bronx, NY</v>
          </cell>
          <cell r="E832">
            <v>1.5297000000000001</v>
          </cell>
          <cell r="F832">
            <v>161.05456100000001</v>
          </cell>
          <cell r="G832">
            <v>940.014138</v>
          </cell>
          <cell r="H832">
            <v>157.17376400000001</v>
          </cell>
          <cell r="I832">
            <v>703.38103100000012</v>
          </cell>
        </row>
        <row r="833">
          <cell r="B833">
            <v>5600</v>
          </cell>
          <cell r="C833" t="str">
            <v>Kings, NY</v>
          </cell>
          <cell r="E833">
            <v>1.5297000000000001</v>
          </cell>
          <cell r="F833">
            <v>161.05456100000001</v>
          </cell>
          <cell r="G833">
            <v>940.014138</v>
          </cell>
          <cell r="H833">
            <v>157.17376400000001</v>
          </cell>
          <cell r="I833">
            <v>703.38103100000012</v>
          </cell>
        </row>
        <row r="834">
          <cell r="B834">
            <v>5600</v>
          </cell>
          <cell r="C834" t="str">
            <v>New York, NY</v>
          </cell>
          <cell r="E834">
            <v>1.5297000000000001</v>
          </cell>
          <cell r="F834">
            <v>161.05456100000001</v>
          </cell>
          <cell r="G834">
            <v>940.014138</v>
          </cell>
          <cell r="H834">
            <v>157.17376400000001</v>
          </cell>
          <cell r="I834">
            <v>703.38103100000012</v>
          </cell>
        </row>
        <row r="835">
          <cell r="B835">
            <v>5600</v>
          </cell>
          <cell r="C835" t="str">
            <v>Putnam, NY</v>
          </cell>
          <cell r="E835">
            <v>1.5297000000000001</v>
          </cell>
          <cell r="F835">
            <v>161.05456100000001</v>
          </cell>
          <cell r="G835">
            <v>940.014138</v>
          </cell>
          <cell r="H835">
            <v>157.17376400000001</v>
          </cell>
          <cell r="I835">
            <v>703.38103100000012</v>
          </cell>
        </row>
        <row r="836">
          <cell r="B836">
            <v>5600</v>
          </cell>
          <cell r="C836" t="str">
            <v>Queens, NY</v>
          </cell>
          <cell r="E836">
            <v>1.5297000000000001</v>
          </cell>
          <cell r="F836">
            <v>161.05456100000001</v>
          </cell>
          <cell r="G836">
            <v>940.014138</v>
          </cell>
          <cell r="H836">
            <v>157.17376400000001</v>
          </cell>
          <cell r="I836">
            <v>703.38103100000012</v>
          </cell>
        </row>
        <row r="837">
          <cell r="B837">
            <v>5600</v>
          </cell>
          <cell r="C837" t="str">
            <v>Richmond, NY</v>
          </cell>
          <cell r="E837">
            <v>1.5297000000000001</v>
          </cell>
          <cell r="F837">
            <v>161.05456100000001</v>
          </cell>
          <cell r="G837">
            <v>940.014138</v>
          </cell>
          <cell r="H837">
            <v>157.17376400000001</v>
          </cell>
          <cell r="I837">
            <v>703.38103100000012</v>
          </cell>
        </row>
        <row r="838">
          <cell r="B838">
            <v>5600</v>
          </cell>
          <cell r="C838" t="str">
            <v>Rockland, NY</v>
          </cell>
          <cell r="E838">
            <v>1.5297000000000001</v>
          </cell>
          <cell r="F838">
            <v>161.05456100000001</v>
          </cell>
          <cell r="G838">
            <v>940.014138</v>
          </cell>
          <cell r="H838">
            <v>157.17376400000001</v>
          </cell>
          <cell r="I838">
            <v>703.38103100000012</v>
          </cell>
        </row>
        <row r="839">
          <cell r="B839">
            <v>5600</v>
          </cell>
          <cell r="C839" t="str">
            <v>Westchester, NY</v>
          </cell>
          <cell r="E839">
            <v>1.5297000000000001</v>
          </cell>
          <cell r="F839">
            <v>161.05456100000001</v>
          </cell>
          <cell r="G839">
            <v>940.014138</v>
          </cell>
          <cell r="H839">
            <v>157.17376400000001</v>
          </cell>
          <cell r="I839">
            <v>703.38103100000012</v>
          </cell>
        </row>
        <row r="840">
          <cell r="B840">
            <v>5640</v>
          </cell>
          <cell r="C840" t="str">
            <v>Newark, NJ</v>
          </cell>
          <cell r="E840">
            <v>1.2078</v>
          </cell>
          <cell r="F840">
            <v>134.93881399999998</v>
          </cell>
          <cell r="G840">
            <v>787.58161199999995</v>
          </cell>
          <cell r="H840">
            <v>135.889736</v>
          </cell>
          <cell r="I840">
            <v>595.148594</v>
          </cell>
        </row>
        <row r="841">
          <cell r="B841">
            <v>5640</v>
          </cell>
          <cell r="C841" t="str">
            <v>Essex, NJ</v>
          </cell>
          <cell r="E841">
            <v>1.2078</v>
          </cell>
          <cell r="F841">
            <v>134.93881399999998</v>
          </cell>
          <cell r="G841">
            <v>787.58161199999995</v>
          </cell>
          <cell r="H841">
            <v>135.889736</v>
          </cell>
          <cell r="I841">
            <v>595.148594</v>
          </cell>
        </row>
        <row r="842">
          <cell r="B842">
            <v>5640</v>
          </cell>
          <cell r="C842" t="str">
            <v>Morris, NJ</v>
          </cell>
          <cell r="E842">
            <v>1.2078</v>
          </cell>
          <cell r="F842">
            <v>134.93881399999998</v>
          </cell>
          <cell r="G842">
            <v>787.58161199999995</v>
          </cell>
          <cell r="H842">
            <v>135.889736</v>
          </cell>
          <cell r="I842">
            <v>595.148594</v>
          </cell>
        </row>
        <row r="843">
          <cell r="B843">
            <v>5640</v>
          </cell>
          <cell r="C843" t="str">
            <v>Sussex, NJ</v>
          </cell>
          <cell r="E843">
            <v>1.2078</v>
          </cell>
          <cell r="F843">
            <v>134.93881399999998</v>
          </cell>
          <cell r="G843">
            <v>787.58161199999995</v>
          </cell>
          <cell r="H843">
            <v>135.889736</v>
          </cell>
          <cell r="I843">
            <v>595.148594</v>
          </cell>
        </row>
        <row r="844">
          <cell r="B844">
            <v>5640</v>
          </cell>
          <cell r="C844" t="str">
            <v>Union, NJ</v>
          </cell>
          <cell r="E844">
            <v>1.2078</v>
          </cell>
          <cell r="F844">
            <v>134.93881399999998</v>
          </cell>
          <cell r="G844">
            <v>787.58161199999995</v>
          </cell>
          <cell r="H844">
            <v>135.889736</v>
          </cell>
          <cell r="I844">
            <v>595.148594</v>
          </cell>
        </row>
        <row r="845">
          <cell r="B845">
            <v>5640</v>
          </cell>
          <cell r="C845" t="str">
            <v>Warren, NJ</v>
          </cell>
          <cell r="E845">
            <v>1.2078</v>
          </cell>
          <cell r="F845">
            <v>134.93881399999998</v>
          </cell>
          <cell r="G845">
            <v>787.58161199999995</v>
          </cell>
          <cell r="H845">
            <v>135.889736</v>
          </cell>
          <cell r="I845">
            <v>595.148594</v>
          </cell>
        </row>
        <row r="846">
          <cell r="B846">
            <v>5660</v>
          </cell>
          <cell r="C846" t="str">
            <v>Newburgh, NY-PA</v>
          </cell>
          <cell r="E846">
            <v>1.2083999999999999</v>
          </cell>
          <cell r="F846">
            <v>134.98749199999997</v>
          </cell>
          <cell r="G846">
            <v>787.86573599999997</v>
          </cell>
          <cell r="H846">
            <v>135.929408</v>
          </cell>
          <cell r="I846">
            <v>595.35033199999998</v>
          </cell>
        </row>
        <row r="847">
          <cell r="B847">
            <v>5660</v>
          </cell>
          <cell r="C847" t="str">
            <v>Orange, NY</v>
          </cell>
          <cell r="E847">
            <v>1.2083999999999999</v>
          </cell>
          <cell r="F847">
            <v>134.98749199999997</v>
          </cell>
          <cell r="G847">
            <v>787.86573599999997</v>
          </cell>
          <cell r="H847">
            <v>135.929408</v>
          </cell>
          <cell r="I847">
            <v>595.35033199999998</v>
          </cell>
        </row>
        <row r="848">
          <cell r="B848">
            <v>5660</v>
          </cell>
          <cell r="C848" t="str">
            <v>Pike, PA</v>
          </cell>
          <cell r="E848">
            <v>1.2083999999999999</v>
          </cell>
          <cell r="F848">
            <v>134.98749199999997</v>
          </cell>
          <cell r="G848">
            <v>787.86573599999997</v>
          </cell>
          <cell r="H848">
            <v>135.929408</v>
          </cell>
          <cell r="I848">
            <v>595.35033199999998</v>
          </cell>
        </row>
        <row r="849">
          <cell r="B849">
            <v>5720</v>
          </cell>
          <cell r="C849" t="str">
            <v>Norfolk-Virginia Beach-</v>
          </cell>
          <cell r="E849">
            <v>0.90990000000000004</v>
          </cell>
          <cell r="F849">
            <v>110.77018700000001</v>
          </cell>
          <cell r="G849">
            <v>646.51404600000001</v>
          </cell>
          <cell r="H849">
            <v>116.192588</v>
          </cell>
          <cell r="I849">
            <v>494.98567700000007</v>
          </cell>
        </row>
        <row r="850">
          <cell r="B850">
            <v>5720</v>
          </cell>
          <cell r="C850" t="str">
            <v>Newport News, VA-NC</v>
          </cell>
          <cell r="E850">
            <v>0.90990000000000004</v>
          </cell>
          <cell r="F850">
            <v>110.77018700000001</v>
          </cell>
          <cell r="G850">
            <v>646.51404600000001</v>
          </cell>
          <cell r="H850">
            <v>116.192588</v>
          </cell>
          <cell r="I850">
            <v>494.98567700000007</v>
          </cell>
        </row>
        <row r="851">
          <cell r="B851">
            <v>5720</v>
          </cell>
          <cell r="C851" t="str">
            <v>Currituck, NC</v>
          </cell>
          <cell r="E851">
            <v>0.90990000000000004</v>
          </cell>
          <cell r="F851">
            <v>110.77018700000001</v>
          </cell>
          <cell r="G851">
            <v>646.51404600000001</v>
          </cell>
          <cell r="H851">
            <v>116.192588</v>
          </cell>
          <cell r="I851">
            <v>494.98567700000007</v>
          </cell>
        </row>
        <row r="852">
          <cell r="B852">
            <v>5720</v>
          </cell>
          <cell r="C852" t="str">
            <v>Chesapeake City, VA</v>
          </cell>
          <cell r="E852">
            <v>0.90990000000000004</v>
          </cell>
          <cell r="F852">
            <v>110.77018700000001</v>
          </cell>
          <cell r="G852">
            <v>646.51404600000001</v>
          </cell>
          <cell r="H852">
            <v>116.192588</v>
          </cell>
          <cell r="I852">
            <v>494.98567700000007</v>
          </cell>
        </row>
        <row r="853">
          <cell r="B853">
            <v>5720</v>
          </cell>
          <cell r="C853" t="str">
            <v>Gloucester, VA</v>
          </cell>
          <cell r="E853">
            <v>0.90990000000000004</v>
          </cell>
          <cell r="F853">
            <v>110.77018700000001</v>
          </cell>
          <cell r="G853">
            <v>646.51404600000001</v>
          </cell>
          <cell r="H853">
            <v>116.192588</v>
          </cell>
          <cell r="I853">
            <v>494.98567700000007</v>
          </cell>
        </row>
        <row r="854">
          <cell r="B854">
            <v>5720</v>
          </cell>
          <cell r="C854" t="str">
            <v>Hampton City, VA</v>
          </cell>
          <cell r="E854">
            <v>0.90990000000000004</v>
          </cell>
          <cell r="F854">
            <v>110.77018700000001</v>
          </cell>
          <cell r="G854">
            <v>646.51404600000001</v>
          </cell>
          <cell r="H854">
            <v>116.192588</v>
          </cell>
          <cell r="I854">
            <v>494.98567700000007</v>
          </cell>
        </row>
        <row r="855">
          <cell r="B855">
            <v>5720</v>
          </cell>
          <cell r="C855" t="str">
            <v>James City, VA</v>
          </cell>
          <cell r="E855">
            <v>0.90990000000000004</v>
          </cell>
          <cell r="F855">
            <v>110.77018700000001</v>
          </cell>
          <cell r="G855">
            <v>646.51404600000001</v>
          </cell>
          <cell r="H855">
            <v>116.192588</v>
          </cell>
          <cell r="I855">
            <v>494.98567700000007</v>
          </cell>
        </row>
        <row r="856">
          <cell r="B856">
            <v>5720</v>
          </cell>
          <cell r="C856" t="str">
            <v>Isle of Wight, VA</v>
          </cell>
          <cell r="E856">
            <v>0.90990000000000004</v>
          </cell>
          <cell r="F856">
            <v>110.77018700000001</v>
          </cell>
          <cell r="G856">
            <v>646.51404600000001</v>
          </cell>
          <cell r="H856">
            <v>116.192588</v>
          </cell>
          <cell r="I856">
            <v>494.98567700000007</v>
          </cell>
        </row>
        <row r="857">
          <cell r="B857">
            <v>5720</v>
          </cell>
          <cell r="C857" t="str">
            <v>Mathews, VA</v>
          </cell>
          <cell r="E857">
            <v>0.90990000000000004</v>
          </cell>
          <cell r="F857">
            <v>110.77018700000001</v>
          </cell>
          <cell r="G857">
            <v>646.51404600000001</v>
          </cell>
          <cell r="H857">
            <v>116.192588</v>
          </cell>
          <cell r="I857">
            <v>494.98567700000007</v>
          </cell>
        </row>
        <row r="858">
          <cell r="B858">
            <v>5720</v>
          </cell>
          <cell r="C858" t="str">
            <v>Newport News City, VA</v>
          </cell>
          <cell r="E858">
            <v>0.90990000000000004</v>
          </cell>
          <cell r="F858">
            <v>110.77018700000001</v>
          </cell>
          <cell r="G858">
            <v>646.51404600000001</v>
          </cell>
          <cell r="H858">
            <v>116.192588</v>
          </cell>
          <cell r="I858">
            <v>494.98567700000007</v>
          </cell>
        </row>
        <row r="859">
          <cell r="B859">
            <v>5720</v>
          </cell>
          <cell r="C859" t="str">
            <v>Norfolk City, VA</v>
          </cell>
          <cell r="E859">
            <v>0.90990000000000004</v>
          </cell>
          <cell r="F859">
            <v>110.77018700000001</v>
          </cell>
          <cell r="G859">
            <v>646.51404600000001</v>
          </cell>
          <cell r="H859">
            <v>116.192588</v>
          </cell>
          <cell r="I859">
            <v>494.98567700000007</v>
          </cell>
        </row>
        <row r="860">
          <cell r="B860">
            <v>5720</v>
          </cell>
          <cell r="C860" t="str">
            <v>Poquoson City, VA</v>
          </cell>
          <cell r="E860">
            <v>0.90990000000000004</v>
          </cell>
          <cell r="F860">
            <v>110.77018700000001</v>
          </cell>
          <cell r="G860">
            <v>646.51404600000001</v>
          </cell>
          <cell r="H860">
            <v>116.192588</v>
          </cell>
          <cell r="I860">
            <v>494.98567700000007</v>
          </cell>
        </row>
        <row r="861">
          <cell r="B861">
            <v>5720</v>
          </cell>
          <cell r="C861" t="str">
            <v>Portsmouth City, VA</v>
          </cell>
          <cell r="E861">
            <v>0.90990000000000004</v>
          </cell>
          <cell r="F861">
            <v>110.77018700000001</v>
          </cell>
          <cell r="G861">
            <v>646.51404600000001</v>
          </cell>
          <cell r="H861">
            <v>116.192588</v>
          </cell>
          <cell r="I861">
            <v>494.98567700000007</v>
          </cell>
        </row>
        <row r="862">
          <cell r="B862">
            <v>5720</v>
          </cell>
          <cell r="C862" t="str">
            <v>Suffolk City, VA</v>
          </cell>
          <cell r="E862">
            <v>0.90990000000000004</v>
          </cell>
          <cell r="F862">
            <v>110.77018700000001</v>
          </cell>
          <cell r="G862">
            <v>646.51404600000001</v>
          </cell>
          <cell r="H862">
            <v>116.192588</v>
          </cell>
          <cell r="I862">
            <v>494.98567700000007</v>
          </cell>
        </row>
        <row r="863">
          <cell r="B863">
            <v>5720</v>
          </cell>
          <cell r="C863" t="str">
            <v>Virginia Beach City VA</v>
          </cell>
          <cell r="E863">
            <v>0.90990000000000004</v>
          </cell>
          <cell r="F863">
            <v>110.77018700000001</v>
          </cell>
          <cell r="G863">
            <v>646.51404600000001</v>
          </cell>
          <cell r="H863">
            <v>116.192588</v>
          </cell>
          <cell r="I863">
            <v>494.98567700000007</v>
          </cell>
        </row>
        <row r="864">
          <cell r="B864">
            <v>5720</v>
          </cell>
          <cell r="C864" t="str">
            <v>Williamsburg City, VA</v>
          </cell>
          <cell r="E864">
            <v>0.90990000000000004</v>
          </cell>
          <cell r="F864">
            <v>110.77018700000001</v>
          </cell>
          <cell r="G864">
            <v>646.51404600000001</v>
          </cell>
          <cell r="H864">
            <v>116.192588</v>
          </cell>
          <cell r="I864">
            <v>494.98567700000007</v>
          </cell>
        </row>
        <row r="865">
          <cell r="B865">
            <v>5720</v>
          </cell>
          <cell r="C865" t="str">
            <v>York, VA</v>
          </cell>
          <cell r="E865">
            <v>0.90990000000000004</v>
          </cell>
          <cell r="F865">
            <v>110.77018700000001</v>
          </cell>
          <cell r="G865">
            <v>646.51404600000001</v>
          </cell>
          <cell r="H865">
            <v>116.192588</v>
          </cell>
          <cell r="I865">
            <v>494.98567700000007</v>
          </cell>
        </row>
        <row r="866">
          <cell r="B866">
            <v>5775</v>
          </cell>
          <cell r="C866" t="str">
            <v>Oakland, CA</v>
          </cell>
          <cell r="E866">
            <v>1.5994999999999999</v>
          </cell>
          <cell r="F866">
            <v>166.71743499999997</v>
          </cell>
          <cell r="G866">
            <v>973.06723</v>
          </cell>
          <cell r="H866">
            <v>161.78894</v>
          </cell>
          <cell r="I866">
            <v>726.84988500000009</v>
          </cell>
        </row>
        <row r="867">
          <cell r="B867">
            <v>5775</v>
          </cell>
          <cell r="C867" t="str">
            <v>Alameda, CA</v>
          </cell>
          <cell r="E867">
            <v>1.5994999999999999</v>
          </cell>
          <cell r="F867">
            <v>166.71743499999997</v>
          </cell>
          <cell r="G867">
            <v>973.06723</v>
          </cell>
          <cell r="H867">
            <v>161.78894</v>
          </cell>
          <cell r="I867">
            <v>726.84988500000009</v>
          </cell>
        </row>
        <row r="868">
          <cell r="B868">
            <v>5775</v>
          </cell>
          <cell r="C868" t="str">
            <v>Contra Costa, CA</v>
          </cell>
          <cell r="E868">
            <v>1.5994999999999999</v>
          </cell>
          <cell r="F868">
            <v>166.71743499999997</v>
          </cell>
          <cell r="G868">
            <v>973.06723</v>
          </cell>
          <cell r="H868">
            <v>161.78894</v>
          </cell>
          <cell r="I868">
            <v>726.84988500000009</v>
          </cell>
        </row>
        <row r="869">
          <cell r="B869">
            <v>5790</v>
          </cell>
          <cell r="C869" t="str">
            <v>Ocala, FL</v>
          </cell>
          <cell r="E869">
            <v>0.99780000000000002</v>
          </cell>
          <cell r="F869">
            <v>117.90151400000001</v>
          </cell>
          <cell r="G869">
            <v>688.13821200000007</v>
          </cell>
          <cell r="H869">
            <v>122.004536</v>
          </cell>
          <cell r="I869">
            <v>524.54029400000002</v>
          </cell>
        </row>
        <row r="870">
          <cell r="B870">
            <v>5790</v>
          </cell>
          <cell r="C870" t="str">
            <v xml:space="preserve">Marion, FL </v>
          </cell>
          <cell r="E870">
            <v>0.99780000000000002</v>
          </cell>
          <cell r="F870">
            <v>117.90151400000001</v>
          </cell>
          <cell r="G870">
            <v>688.13821200000007</v>
          </cell>
          <cell r="H870">
            <v>122.004536</v>
          </cell>
          <cell r="I870">
            <v>524.54029400000002</v>
          </cell>
        </row>
        <row r="871">
          <cell r="B871">
            <v>5800</v>
          </cell>
          <cell r="C871" t="str">
            <v>Odessa-Midland, TX</v>
          </cell>
          <cell r="E871">
            <v>0.99719999999999998</v>
          </cell>
          <cell r="F871">
            <v>117.852836</v>
          </cell>
          <cell r="G871">
            <v>687.85408800000005</v>
          </cell>
          <cell r="H871">
            <v>121.96486400000001</v>
          </cell>
          <cell r="I871">
            <v>524.33855600000004</v>
          </cell>
        </row>
        <row r="872">
          <cell r="B872">
            <v>5800</v>
          </cell>
          <cell r="C872" t="str">
            <v>Ector, TX</v>
          </cell>
          <cell r="E872">
            <v>0.99719999999999998</v>
          </cell>
          <cell r="F872">
            <v>117.852836</v>
          </cell>
          <cell r="G872">
            <v>687.85408800000005</v>
          </cell>
          <cell r="H872">
            <v>121.96486400000001</v>
          </cell>
          <cell r="I872">
            <v>524.33855600000004</v>
          </cell>
        </row>
        <row r="873">
          <cell r="B873">
            <v>5800</v>
          </cell>
          <cell r="C873" t="str">
            <v>Midland, TX</v>
          </cell>
          <cell r="E873">
            <v>0.99719999999999998</v>
          </cell>
          <cell r="F873">
            <v>117.852836</v>
          </cell>
          <cell r="G873">
            <v>687.85408800000005</v>
          </cell>
          <cell r="H873">
            <v>121.96486400000001</v>
          </cell>
          <cell r="I873">
            <v>524.33855600000004</v>
          </cell>
        </row>
        <row r="874">
          <cell r="B874">
            <v>5880</v>
          </cell>
          <cell r="C874" t="str">
            <v>Oklahoma City, OK</v>
          </cell>
          <cell r="E874">
            <v>0.94450000000000001</v>
          </cell>
          <cell r="F874">
            <v>113.577285</v>
          </cell>
          <cell r="G874">
            <v>662.89852999999994</v>
          </cell>
          <cell r="H874">
            <v>118.48034000000001</v>
          </cell>
          <cell r="I874">
            <v>506.619235</v>
          </cell>
        </row>
        <row r="875">
          <cell r="B875">
            <v>5880</v>
          </cell>
          <cell r="C875" t="str">
            <v>Canadian, OK</v>
          </cell>
          <cell r="E875">
            <v>0.94450000000000001</v>
          </cell>
          <cell r="F875">
            <v>113.577285</v>
          </cell>
          <cell r="G875">
            <v>662.89852999999994</v>
          </cell>
          <cell r="H875">
            <v>118.48034000000001</v>
          </cell>
          <cell r="I875">
            <v>506.619235</v>
          </cell>
        </row>
        <row r="876">
          <cell r="B876">
            <v>5880</v>
          </cell>
          <cell r="C876" t="str">
            <v>Cleveland, OK</v>
          </cell>
          <cell r="E876">
            <v>0.94450000000000001</v>
          </cell>
          <cell r="F876">
            <v>113.577285</v>
          </cell>
          <cell r="G876">
            <v>662.89852999999994</v>
          </cell>
          <cell r="H876">
            <v>118.48034000000001</v>
          </cell>
          <cell r="I876">
            <v>506.619235</v>
          </cell>
        </row>
        <row r="877">
          <cell r="B877">
            <v>5880</v>
          </cell>
          <cell r="C877" t="str">
            <v>Logan, OK</v>
          </cell>
          <cell r="E877">
            <v>0.94450000000000001</v>
          </cell>
          <cell r="F877">
            <v>113.577285</v>
          </cell>
          <cell r="G877">
            <v>662.89852999999994</v>
          </cell>
          <cell r="H877">
            <v>118.48034000000001</v>
          </cell>
          <cell r="I877">
            <v>506.619235</v>
          </cell>
        </row>
        <row r="878">
          <cell r="B878">
            <v>5880</v>
          </cell>
          <cell r="C878" t="str">
            <v>McClain, OK</v>
          </cell>
          <cell r="E878">
            <v>0.94450000000000001</v>
          </cell>
          <cell r="F878">
            <v>113.577285</v>
          </cell>
          <cell r="G878">
            <v>662.89852999999994</v>
          </cell>
          <cell r="H878">
            <v>118.48034000000001</v>
          </cell>
          <cell r="I878">
            <v>506.619235</v>
          </cell>
        </row>
        <row r="879">
          <cell r="B879">
            <v>5880</v>
          </cell>
          <cell r="C879" t="str">
            <v>Oklahoma, OK</v>
          </cell>
          <cell r="E879">
            <v>0.94450000000000001</v>
          </cell>
          <cell r="F879">
            <v>113.577285</v>
          </cell>
          <cell r="G879">
            <v>662.89852999999994</v>
          </cell>
          <cell r="H879">
            <v>118.48034000000001</v>
          </cell>
          <cell r="I879">
            <v>506.619235</v>
          </cell>
        </row>
        <row r="880">
          <cell r="B880">
            <v>5880</v>
          </cell>
          <cell r="C880" t="str">
            <v>Pottawatomie, OK</v>
          </cell>
          <cell r="E880">
            <v>0.94450000000000001</v>
          </cell>
          <cell r="F880">
            <v>113.577285</v>
          </cell>
          <cell r="G880">
            <v>662.89852999999994</v>
          </cell>
          <cell r="H880">
            <v>118.48034000000001</v>
          </cell>
          <cell r="I880">
            <v>506.619235</v>
          </cell>
        </row>
        <row r="881">
          <cell r="B881">
            <v>5910</v>
          </cell>
          <cell r="C881" t="str">
            <v xml:space="preserve">Olympia, WA  </v>
          </cell>
          <cell r="E881">
            <v>1.1631</v>
          </cell>
          <cell r="F881">
            <v>131.31230299999999</v>
          </cell>
          <cell r="G881">
            <v>766.41437400000007</v>
          </cell>
          <cell r="H881">
            <v>132.93417199999999</v>
          </cell>
          <cell r="I881">
            <v>580.11911299999997</v>
          </cell>
        </row>
        <row r="882">
          <cell r="B882">
            <v>5910</v>
          </cell>
          <cell r="C882" t="str">
            <v>Thurston, WA</v>
          </cell>
          <cell r="E882">
            <v>1.1631</v>
          </cell>
          <cell r="F882">
            <v>131.31230299999999</v>
          </cell>
          <cell r="G882">
            <v>766.41437400000007</v>
          </cell>
          <cell r="H882">
            <v>132.93417199999999</v>
          </cell>
          <cell r="I882">
            <v>580.11911299999997</v>
          </cell>
        </row>
        <row r="883">
          <cell r="B883">
            <v>5920</v>
          </cell>
          <cell r="C883" t="str">
            <v>Omaha, NE-IA</v>
          </cell>
          <cell r="E883">
            <v>1.0589</v>
          </cell>
          <cell r="F883">
            <v>122.85855699999999</v>
          </cell>
          <cell r="G883">
            <v>717.071506</v>
          </cell>
          <cell r="H883">
            <v>126.04446800000001</v>
          </cell>
          <cell r="I883">
            <v>545.08394700000008</v>
          </cell>
        </row>
        <row r="884">
          <cell r="B884">
            <v>5920</v>
          </cell>
          <cell r="C884" t="str">
            <v>Pottawattamie, IA</v>
          </cell>
          <cell r="E884">
            <v>1.0589</v>
          </cell>
          <cell r="F884">
            <v>122.85855699999999</v>
          </cell>
          <cell r="G884">
            <v>717.071506</v>
          </cell>
          <cell r="H884">
            <v>126.04446800000001</v>
          </cell>
          <cell r="I884">
            <v>545.08394700000008</v>
          </cell>
        </row>
        <row r="885">
          <cell r="B885">
            <v>5920</v>
          </cell>
          <cell r="C885" t="str">
            <v>Cass, NE</v>
          </cell>
          <cell r="E885">
            <v>1.0589</v>
          </cell>
          <cell r="F885">
            <v>122.85855699999999</v>
          </cell>
          <cell r="G885">
            <v>717.071506</v>
          </cell>
          <cell r="H885">
            <v>126.04446800000001</v>
          </cell>
          <cell r="I885">
            <v>545.08394700000008</v>
          </cell>
        </row>
        <row r="886">
          <cell r="B886">
            <v>5920</v>
          </cell>
          <cell r="C886" t="str">
            <v>Douglas, NE</v>
          </cell>
          <cell r="E886">
            <v>1.0589</v>
          </cell>
          <cell r="F886">
            <v>122.85855699999999</v>
          </cell>
          <cell r="G886">
            <v>717.071506</v>
          </cell>
          <cell r="H886">
            <v>126.04446800000001</v>
          </cell>
          <cell r="I886">
            <v>545.08394700000008</v>
          </cell>
        </row>
        <row r="887">
          <cell r="B887">
            <v>5920</v>
          </cell>
          <cell r="C887" t="str">
            <v>Sarpy, NE</v>
          </cell>
          <cell r="E887">
            <v>1.0589</v>
          </cell>
          <cell r="F887">
            <v>122.85855699999999</v>
          </cell>
          <cell r="G887">
            <v>717.071506</v>
          </cell>
          <cell r="H887">
            <v>126.04446800000001</v>
          </cell>
          <cell r="I887">
            <v>545.08394700000008</v>
          </cell>
        </row>
        <row r="888">
          <cell r="B888">
            <v>5920</v>
          </cell>
          <cell r="C888" t="str">
            <v>Washington, NE</v>
          </cell>
          <cell r="E888">
            <v>1.0589</v>
          </cell>
          <cell r="F888">
            <v>122.85855699999999</v>
          </cell>
          <cell r="G888">
            <v>717.071506</v>
          </cell>
          <cell r="H888">
            <v>126.04446800000001</v>
          </cell>
          <cell r="I888">
            <v>545.08394700000008</v>
          </cell>
        </row>
        <row r="889">
          <cell r="B889">
            <v>5945</v>
          </cell>
          <cell r="C889" t="str">
            <v>Orange County, CA</v>
          </cell>
          <cell r="E889">
            <v>1.2177</v>
          </cell>
          <cell r="F889">
            <v>135.74200100000002</v>
          </cell>
          <cell r="G889">
            <v>792.26965800000005</v>
          </cell>
          <cell r="H889">
            <v>136.54432400000002</v>
          </cell>
          <cell r="I889">
            <v>598.47727099999997</v>
          </cell>
        </row>
        <row r="890">
          <cell r="B890">
            <v>5945</v>
          </cell>
          <cell r="C890" t="str">
            <v>Orange, CA</v>
          </cell>
          <cell r="E890">
            <v>1.2177</v>
          </cell>
          <cell r="F890">
            <v>135.74200100000002</v>
          </cell>
          <cell r="G890">
            <v>792.26965800000005</v>
          </cell>
          <cell r="H890">
            <v>136.54432400000002</v>
          </cell>
          <cell r="I890">
            <v>598.47727099999997</v>
          </cell>
        </row>
        <row r="891">
          <cell r="B891">
            <v>5960</v>
          </cell>
          <cell r="C891" t="str">
            <v>Orlando, FL</v>
          </cell>
          <cell r="E891">
            <v>1.0229999999999999</v>
          </cell>
          <cell r="F891">
            <v>119.94598999999999</v>
          </cell>
          <cell r="G891">
            <v>700.07141999999999</v>
          </cell>
          <cell r="H891">
            <v>123.67076</v>
          </cell>
          <cell r="I891">
            <v>533.01328999999998</v>
          </cell>
        </row>
        <row r="892">
          <cell r="B892">
            <v>5960</v>
          </cell>
          <cell r="C892" t="str">
            <v>Lake, FL</v>
          </cell>
          <cell r="E892">
            <v>1.0229999999999999</v>
          </cell>
          <cell r="F892">
            <v>119.94598999999999</v>
          </cell>
          <cell r="G892">
            <v>700.07141999999999</v>
          </cell>
          <cell r="H892">
            <v>123.67076</v>
          </cell>
          <cell r="I892">
            <v>533.01328999999998</v>
          </cell>
        </row>
        <row r="893">
          <cell r="B893">
            <v>5960</v>
          </cell>
          <cell r="C893" t="str">
            <v>Orange, FL</v>
          </cell>
          <cell r="E893">
            <v>1.0229999999999999</v>
          </cell>
          <cell r="F893">
            <v>119.94598999999999</v>
          </cell>
          <cell r="G893">
            <v>700.07141999999999</v>
          </cell>
          <cell r="H893">
            <v>123.67076</v>
          </cell>
          <cell r="I893">
            <v>533.01328999999998</v>
          </cell>
        </row>
        <row r="894">
          <cell r="B894">
            <v>5960</v>
          </cell>
          <cell r="C894" t="str">
            <v>Osceola, FL</v>
          </cell>
          <cell r="E894">
            <v>1.0229999999999999</v>
          </cell>
          <cell r="F894">
            <v>119.94598999999999</v>
          </cell>
          <cell r="G894">
            <v>700.07141999999999</v>
          </cell>
          <cell r="H894">
            <v>123.67076</v>
          </cell>
          <cell r="I894">
            <v>533.01328999999998</v>
          </cell>
        </row>
        <row r="895">
          <cell r="B895">
            <v>5960</v>
          </cell>
          <cell r="C895" t="str">
            <v>Seminole, FL</v>
          </cell>
          <cell r="E895">
            <v>1.0229999999999999</v>
          </cell>
          <cell r="F895">
            <v>119.94598999999999</v>
          </cell>
          <cell r="G895">
            <v>700.07141999999999</v>
          </cell>
          <cell r="H895">
            <v>123.67076</v>
          </cell>
          <cell r="I895">
            <v>533.01328999999998</v>
          </cell>
        </row>
        <row r="896">
          <cell r="B896">
            <v>5990</v>
          </cell>
          <cell r="C896" t="str">
            <v>Owensboro, KY</v>
          </cell>
          <cell r="E896">
            <v>0.88549999999999995</v>
          </cell>
          <cell r="F896">
            <v>108.79061499999999</v>
          </cell>
          <cell r="G896">
            <v>634.95966999999996</v>
          </cell>
          <cell r="H896">
            <v>114.57926</v>
          </cell>
          <cell r="I896">
            <v>486.78166500000003</v>
          </cell>
        </row>
        <row r="897">
          <cell r="B897">
            <v>5990</v>
          </cell>
          <cell r="C897" t="str">
            <v>Daviess, KY</v>
          </cell>
          <cell r="E897">
            <v>0.88549999999999995</v>
          </cell>
          <cell r="F897">
            <v>108.79061499999999</v>
          </cell>
          <cell r="G897">
            <v>634.95966999999996</v>
          </cell>
          <cell r="H897">
            <v>114.57926</v>
          </cell>
          <cell r="I897">
            <v>486.78166500000003</v>
          </cell>
        </row>
        <row r="898">
          <cell r="B898">
            <v>6015</v>
          </cell>
          <cell r="C898" t="str">
            <v>Panama City, FL</v>
          </cell>
          <cell r="E898">
            <v>0.94079999999999997</v>
          </cell>
          <cell r="F898">
            <v>113.27710399999999</v>
          </cell>
          <cell r="G898">
            <v>661.146432</v>
          </cell>
          <cell r="H898">
            <v>118.235696</v>
          </cell>
          <cell r="I898">
            <v>505.37518399999999</v>
          </cell>
        </row>
        <row r="899">
          <cell r="B899">
            <v>6015</v>
          </cell>
          <cell r="C899" t="str">
            <v>Bay, FL</v>
          </cell>
          <cell r="E899">
            <v>0.94079999999999997</v>
          </cell>
          <cell r="F899">
            <v>113.27710399999999</v>
          </cell>
          <cell r="G899">
            <v>661.146432</v>
          </cell>
          <cell r="H899">
            <v>118.235696</v>
          </cell>
          <cell r="I899">
            <v>505.37518399999999</v>
          </cell>
        </row>
        <row r="900">
          <cell r="B900">
            <v>6020</v>
          </cell>
          <cell r="C900" t="str">
            <v>Parkersburg-Marietta, WV-OH</v>
          </cell>
          <cell r="E900">
            <v>0.86250000000000004</v>
          </cell>
          <cell r="F900">
            <v>106.92462500000001</v>
          </cell>
          <cell r="G900">
            <v>624.06825000000003</v>
          </cell>
          <cell r="H900">
            <v>113.05850000000001</v>
          </cell>
          <cell r="I900">
            <v>479.04837500000002</v>
          </cell>
        </row>
        <row r="901">
          <cell r="B901">
            <v>6020</v>
          </cell>
          <cell r="C901" t="str">
            <v>Washington, OH</v>
          </cell>
          <cell r="E901">
            <v>0.86250000000000004</v>
          </cell>
          <cell r="F901">
            <v>106.92462500000001</v>
          </cell>
          <cell r="G901">
            <v>624.06825000000003</v>
          </cell>
          <cell r="H901">
            <v>113.05850000000001</v>
          </cell>
          <cell r="I901">
            <v>479.04837500000002</v>
          </cell>
        </row>
        <row r="902">
          <cell r="B902">
            <v>6020</v>
          </cell>
          <cell r="C902" t="str">
            <v>Wood, WV</v>
          </cell>
          <cell r="E902">
            <v>0.86250000000000004</v>
          </cell>
          <cell r="F902">
            <v>106.92462500000001</v>
          </cell>
          <cell r="G902">
            <v>624.06825000000003</v>
          </cell>
          <cell r="H902">
            <v>113.05850000000001</v>
          </cell>
          <cell r="I902">
            <v>479.04837500000002</v>
          </cell>
        </row>
        <row r="903">
          <cell r="B903">
            <v>6080</v>
          </cell>
          <cell r="C903" t="str">
            <v>Pensacola, FL</v>
          </cell>
          <cell r="E903">
            <v>0.91739999999999999</v>
          </cell>
          <cell r="F903">
            <v>111.37866199999999</v>
          </cell>
          <cell r="G903">
            <v>650.06559600000003</v>
          </cell>
          <cell r="H903">
            <v>116.68848800000001</v>
          </cell>
          <cell r="I903">
            <v>497.50740200000001</v>
          </cell>
        </row>
        <row r="904">
          <cell r="B904">
            <v>6080</v>
          </cell>
          <cell r="C904" t="str">
            <v>Escambia, FL</v>
          </cell>
          <cell r="E904">
            <v>0.91739999999999999</v>
          </cell>
          <cell r="F904">
            <v>111.37866199999999</v>
          </cell>
          <cell r="G904">
            <v>650.06559600000003</v>
          </cell>
          <cell r="H904">
            <v>116.68848800000001</v>
          </cell>
          <cell r="I904">
            <v>497.50740200000001</v>
          </cell>
        </row>
        <row r="905">
          <cell r="B905">
            <v>6080</v>
          </cell>
          <cell r="C905" t="str">
            <v>Santa Rosa, FL</v>
          </cell>
          <cell r="E905">
            <v>0.91739999999999999</v>
          </cell>
          <cell r="F905">
            <v>111.37866199999999</v>
          </cell>
          <cell r="G905">
            <v>650.06559600000003</v>
          </cell>
          <cell r="H905">
            <v>116.68848800000001</v>
          </cell>
          <cell r="I905">
            <v>497.50740200000001</v>
          </cell>
        </row>
        <row r="906">
          <cell r="B906">
            <v>6120</v>
          </cell>
          <cell r="C906" t="str">
            <v xml:space="preserve">Peoria-Pekin, IL  </v>
          </cell>
          <cell r="E906">
            <v>0.9274</v>
          </cell>
          <cell r="F906">
            <v>112.18996199999999</v>
          </cell>
          <cell r="G906">
            <v>654.80099599999994</v>
          </cell>
          <cell r="H906">
            <v>117.34968800000001</v>
          </cell>
          <cell r="I906">
            <v>500.86970200000002</v>
          </cell>
        </row>
        <row r="907">
          <cell r="B907">
            <v>6120</v>
          </cell>
          <cell r="C907" t="str">
            <v>Peoria, IL</v>
          </cell>
          <cell r="E907">
            <v>0.9274</v>
          </cell>
          <cell r="F907">
            <v>112.18996199999999</v>
          </cell>
          <cell r="G907">
            <v>654.80099599999994</v>
          </cell>
          <cell r="H907">
            <v>117.34968800000001</v>
          </cell>
          <cell r="I907">
            <v>500.86970200000002</v>
          </cell>
        </row>
        <row r="908">
          <cell r="B908">
            <v>6120</v>
          </cell>
          <cell r="C908" t="str">
            <v>Tazewell, IL</v>
          </cell>
          <cell r="E908">
            <v>0.9274</v>
          </cell>
          <cell r="F908">
            <v>112.18996199999999</v>
          </cell>
          <cell r="G908">
            <v>654.80099599999994</v>
          </cell>
          <cell r="H908">
            <v>117.34968800000001</v>
          </cell>
          <cell r="I908">
            <v>500.86970200000002</v>
          </cell>
        </row>
        <row r="909">
          <cell r="B909">
            <v>6120</v>
          </cell>
          <cell r="C909" t="str">
            <v>Woodford, IL</v>
          </cell>
          <cell r="E909">
            <v>0.9274</v>
          </cell>
          <cell r="F909">
            <v>112.18996199999999</v>
          </cell>
          <cell r="G909">
            <v>654.80099599999994</v>
          </cell>
          <cell r="H909">
            <v>117.34968800000001</v>
          </cell>
          <cell r="I909">
            <v>500.86970200000002</v>
          </cell>
        </row>
        <row r="910">
          <cell r="B910">
            <v>6160</v>
          </cell>
          <cell r="C910" t="str">
            <v>Philadelphia, PA-NJ</v>
          </cell>
          <cell r="E910">
            <v>1.1369</v>
          </cell>
          <cell r="F910">
            <v>129.18669699999998</v>
          </cell>
          <cell r="G910">
            <v>754.00762600000007</v>
          </cell>
          <cell r="H910">
            <v>131.20182800000001</v>
          </cell>
          <cell r="I910">
            <v>571.30988700000012</v>
          </cell>
        </row>
        <row r="911">
          <cell r="B911">
            <v>6160</v>
          </cell>
          <cell r="C911" t="str">
            <v>Burlington, NJ</v>
          </cell>
          <cell r="E911">
            <v>1.1369</v>
          </cell>
          <cell r="F911">
            <v>129.18669699999998</v>
          </cell>
          <cell r="G911">
            <v>754.00762600000007</v>
          </cell>
          <cell r="H911">
            <v>131.20182800000001</v>
          </cell>
          <cell r="I911">
            <v>571.30988700000012</v>
          </cell>
        </row>
        <row r="912">
          <cell r="B912">
            <v>6160</v>
          </cell>
          <cell r="C912" t="str">
            <v>Camden, NJ</v>
          </cell>
          <cell r="E912">
            <v>1.1369</v>
          </cell>
          <cell r="F912">
            <v>129.18669699999998</v>
          </cell>
          <cell r="G912">
            <v>754.00762600000007</v>
          </cell>
          <cell r="H912">
            <v>131.20182800000001</v>
          </cell>
          <cell r="I912">
            <v>571.30988700000012</v>
          </cell>
        </row>
        <row r="913">
          <cell r="B913">
            <v>6160</v>
          </cell>
          <cell r="C913" t="str">
            <v>Gloucester, NJ</v>
          </cell>
          <cell r="E913">
            <v>1.1369</v>
          </cell>
          <cell r="F913">
            <v>129.18669699999998</v>
          </cell>
          <cell r="G913">
            <v>754.00762600000007</v>
          </cell>
          <cell r="H913">
            <v>131.20182800000001</v>
          </cell>
          <cell r="I913">
            <v>571.30988700000012</v>
          </cell>
        </row>
        <row r="914">
          <cell r="B914">
            <v>6160</v>
          </cell>
          <cell r="C914" t="str">
            <v>Salem, NJ</v>
          </cell>
          <cell r="E914">
            <v>1.1369</v>
          </cell>
          <cell r="F914">
            <v>129.18669699999998</v>
          </cell>
          <cell r="G914">
            <v>754.00762600000007</v>
          </cell>
          <cell r="H914">
            <v>131.20182800000001</v>
          </cell>
          <cell r="I914">
            <v>571.30988700000012</v>
          </cell>
        </row>
        <row r="915">
          <cell r="B915">
            <v>6160</v>
          </cell>
          <cell r="C915" t="str">
            <v>Bucks, PA</v>
          </cell>
          <cell r="E915">
            <v>1.1369</v>
          </cell>
          <cell r="F915">
            <v>129.18669699999998</v>
          </cell>
          <cell r="G915">
            <v>754.00762600000007</v>
          </cell>
          <cell r="H915">
            <v>131.20182800000001</v>
          </cell>
          <cell r="I915">
            <v>571.30988700000012</v>
          </cell>
        </row>
        <row r="916">
          <cell r="B916">
            <v>6160</v>
          </cell>
          <cell r="C916" t="str">
            <v>Chester, PA</v>
          </cell>
          <cell r="E916">
            <v>1.1369</v>
          </cell>
          <cell r="F916">
            <v>129.18669699999998</v>
          </cell>
          <cell r="G916">
            <v>754.00762600000007</v>
          </cell>
          <cell r="H916">
            <v>131.20182800000001</v>
          </cell>
          <cell r="I916">
            <v>571.30988700000012</v>
          </cell>
        </row>
        <row r="917">
          <cell r="B917">
            <v>6160</v>
          </cell>
          <cell r="C917" t="str">
            <v>Delaware, PA</v>
          </cell>
          <cell r="E917">
            <v>1.1369</v>
          </cell>
          <cell r="F917">
            <v>129.18669699999998</v>
          </cell>
          <cell r="G917">
            <v>754.00762600000007</v>
          </cell>
          <cell r="H917">
            <v>131.20182800000001</v>
          </cell>
          <cell r="I917">
            <v>571.30988700000012</v>
          </cell>
        </row>
        <row r="918">
          <cell r="B918">
            <v>6160</v>
          </cell>
          <cell r="C918" t="str">
            <v>Montgomery, PA</v>
          </cell>
          <cell r="E918">
            <v>1.1369</v>
          </cell>
          <cell r="F918">
            <v>129.18669699999998</v>
          </cell>
          <cell r="G918">
            <v>754.00762600000007</v>
          </cell>
          <cell r="H918">
            <v>131.20182800000001</v>
          </cell>
          <cell r="I918">
            <v>571.30988700000012</v>
          </cell>
        </row>
        <row r="919">
          <cell r="B919">
            <v>6160</v>
          </cell>
          <cell r="C919" t="str">
            <v>Philadelphia, PA</v>
          </cell>
          <cell r="E919">
            <v>1.1369</v>
          </cell>
          <cell r="F919">
            <v>129.18669699999998</v>
          </cell>
          <cell r="G919">
            <v>754.00762600000007</v>
          </cell>
          <cell r="H919">
            <v>131.20182800000001</v>
          </cell>
          <cell r="I919">
            <v>571.30988700000012</v>
          </cell>
        </row>
        <row r="920">
          <cell r="B920">
            <v>6200</v>
          </cell>
          <cell r="C920" t="str">
            <v xml:space="preserve">Phoenix-Mesa, AZ  </v>
          </cell>
          <cell r="E920">
            <v>1.0421</v>
          </cell>
          <cell r="F920">
            <v>121.49557299999999</v>
          </cell>
          <cell r="G920">
            <v>709.11603400000001</v>
          </cell>
          <cell r="H920">
            <v>124.93365200000001</v>
          </cell>
          <cell r="I920">
            <v>539.43528300000003</v>
          </cell>
        </row>
        <row r="921">
          <cell r="B921">
            <v>6200</v>
          </cell>
          <cell r="C921" t="str">
            <v>Maricopa, AZ</v>
          </cell>
          <cell r="E921">
            <v>1.0421</v>
          </cell>
          <cell r="F921">
            <v>121.49557299999999</v>
          </cell>
          <cell r="G921">
            <v>709.11603400000001</v>
          </cell>
          <cell r="H921">
            <v>124.93365200000001</v>
          </cell>
          <cell r="I921">
            <v>539.43528300000003</v>
          </cell>
        </row>
        <row r="922">
          <cell r="B922">
            <v>6200</v>
          </cell>
          <cell r="C922" t="str">
            <v>Pinal, AZ</v>
          </cell>
          <cell r="E922">
            <v>1.0421</v>
          </cell>
          <cell r="F922">
            <v>121.49557299999999</v>
          </cell>
          <cell r="G922">
            <v>709.11603400000001</v>
          </cell>
          <cell r="H922">
            <v>124.93365200000001</v>
          </cell>
          <cell r="I922">
            <v>539.43528300000003</v>
          </cell>
        </row>
        <row r="923">
          <cell r="B923">
            <v>6240</v>
          </cell>
          <cell r="C923" t="str">
            <v>Pine Bluff, AR</v>
          </cell>
          <cell r="E923">
            <v>0.84499999999999997</v>
          </cell>
          <cell r="F923">
            <v>105.50484999999999</v>
          </cell>
          <cell r="G923">
            <v>615.78129999999999</v>
          </cell>
          <cell r="H923">
            <v>111.9014</v>
          </cell>
          <cell r="I923">
            <v>473.16435000000001</v>
          </cell>
        </row>
        <row r="924">
          <cell r="B924">
            <v>6240</v>
          </cell>
          <cell r="C924" t="str">
            <v>Jefferson, AR</v>
          </cell>
          <cell r="E924">
            <v>0.84499999999999997</v>
          </cell>
          <cell r="F924">
            <v>105.50484999999999</v>
          </cell>
          <cell r="G924">
            <v>615.78129999999999</v>
          </cell>
          <cell r="H924">
            <v>111.9014</v>
          </cell>
          <cell r="I924">
            <v>473.16435000000001</v>
          </cell>
        </row>
        <row r="925">
          <cell r="B925">
            <v>6280</v>
          </cell>
          <cell r="C925" t="str">
            <v xml:space="preserve">Pittsburgh, PA </v>
          </cell>
          <cell r="E925">
            <v>0.99380000000000002</v>
          </cell>
          <cell r="F925">
            <v>117.576994</v>
          </cell>
          <cell r="G925">
            <v>686.24405200000001</v>
          </cell>
          <cell r="H925">
            <v>121.74005600000001</v>
          </cell>
          <cell r="I925">
            <v>523.19537400000002</v>
          </cell>
        </row>
        <row r="926">
          <cell r="B926">
            <v>6280</v>
          </cell>
          <cell r="C926" t="str">
            <v>Allegheny, PA</v>
          </cell>
          <cell r="E926">
            <v>0.99380000000000002</v>
          </cell>
          <cell r="F926">
            <v>117.576994</v>
          </cell>
          <cell r="G926">
            <v>686.24405200000001</v>
          </cell>
          <cell r="H926">
            <v>121.74005600000001</v>
          </cell>
          <cell r="I926">
            <v>523.19537400000002</v>
          </cell>
        </row>
        <row r="927">
          <cell r="B927">
            <v>6280</v>
          </cell>
          <cell r="C927" t="str">
            <v>Beaver, PA</v>
          </cell>
          <cell r="E927">
            <v>0.99380000000000002</v>
          </cell>
          <cell r="F927">
            <v>117.576994</v>
          </cell>
          <cell r="G927">
            <v>686.24405200000001</v>
          </cell>
          <cell r="H927">
            <v>121.74005600000001</v>
          </cell>
          <cell r="I927">
            <v>523.19537400000002</v>
          </cell>
        </row>
        <row r="928">
          <cell r="B928">
            <v>6280</v>
          </cell>
          <cell r="C928" t="str">
            <v>Butler, PA</v>
          </cell>
          <cell r="E928">
            <v>0.99380000000000002</v>
          </cell>
          <cell r="F928">
            <v>117.576994</v>
          </cell>
          <cell r="G928">
            <v>686.24405200000001</v>
          </cell>
          <cell r="H928">
            <v>121.74005600000001</v>
          </cell>
          <cell r="I928">
            <v>523.19537400000002</v>
          </cell>
        </row>
        <row r="929">
          <cell r="B929">
            <v>6280</v>
          </cell>
          <cell r="C929" t="str">
            <v xml:space="preserve">Fayette, PA        </v>
          </cell>
          <cell r="E929">
            <v>0.99380000000000002</v>
          </cell>
          <cell r="F929">
            <v>117.576994</v>
          </cell>
          <cell r="G929">
            <v>686.24405200000001</v>
          </cell>
          <cell r="H929">
            <v>121.74005600000001</v>
          </cell>
          <cell r="I929">
            <v>523.19537400000002</v>
          </cell>
        </row>
        <row r="930">
          <cell r="B930">
            <v>6280</v>
          </cell>
          <cell r="C930" t="str">
            <v>Washington, PA</v>
          </cell>
          <cell r="E930">
            <v>0.99380000000000002</v>
          </cell>
          <cell r="F930">
            <v>117.576994</v>
          </cell>
          <cell r="G930">
            <v>686.24405200000001</v>
          </cell>
          <cell r="H930">
            <v>121.74005600000001</v>
          </cell>
          <cell r="I930">
            <v>523.19537400000002</v>
          </cell>
        </row>
        <row r="931">
          <cell r="B931">
            <v>6280</v>
          </cell>
          <cell r="C931" t="str">
            <v>Westmoreland, PA</v>
          </cell>
          <cell r="E931">
            <v>0.99380000000000002</v>
          </cell>
          <cell r="F931">
            <v>117.576994</v>
          </cell>
          <cell r="G931">
            <v>686.24405200000001</v>
          </cell>
          <cell r="H931">
            <v>121.74005600000001</v>
          </cell>
          <cell r="I931">
            <v>523.19537400000002</v>
          </cell>
        </row>
        <row r="932">
          <cell r="B932">
            <v>6323</v>
          </cell>
          <cell r="C932" t="str">
            <v>Pittsfield, MA</v>
          </cell>
          <cell r="E932">
            <v>1.0862000000000001</v>
          </cell>
          <cell r="F932">
            <v>125.07340600000001</v>
          </cell>
          <cell r="G932">
            <v>729.99914799999999</v>
          </cell>
          <cell r="H932">
            <v>127.84954400000001</v>
          </cell>
          <cell r="I932">
            <v>554.26302600000008</v>
          </cell>
        </row>
        <row r="933">
          <cell r="B933">
            <v>6323</v>
          </cell>
          <cell r="C933" t="str">
            <v>Berkshire, MA</v>
          </cell>
          <cell r="E933">
            <v>1.0862000000000001</v>
          </cell>
          <cell r="F933">
            <v>125.07340600000001</v>
          </cell>
          <cell r="G933">
            <v>729.99914799999999</v>
          </cell>
          <cell r="H933">
            <v>127.84954400000001</v>
          </cell>
          <cell r="I933">
            <v>554.26302600000008</v>
          </cell>
        </row>
        <row r="934">
          <cell r="B934">
            <v>6340</v>
          </cell>
          <cell r="C934" t="str">
            <v>Pocatello, ID</v>
          </cell>
          <cell r="E934">
            <v>0.99460000000000004</v>
          </cell>
          <cell r="F934">
            <v>117.641898</v>
          </cell>
          <cell r="G934">
            <v>686.622884</v>
          </cell>
          <cell r="H934">
            <v>121.79295200000001</v>
          </cell>
          <cell r="I934">
            <v>523.46435800000006</v>
          </cell>
        </row>
        <row r="935">
          <cell r="B935">
            <v>6340</v>
          </cell>
          <cell r="C935" t="str">
            <v>Bannock, ID</v>
          </cell>
          <cell r="E935">
            <v>0.99460000000000004</v>
          </cell>
          <cell r="F935">
            <v>117.641898</v>
          </cell>
          <cell r="G935">
            <v>686.622884</v>
          </cell>
          <cell r="H935">
            <v>121.79295200000001</v>
          </cell>
          <cell r="I935">
            <v>523.46435800000006</v>
          </cell>
        </row>
        <row r="936">
          <cell r="B936">
            <v>6360</v>
          </cell>
          <cell r="C936" t="str">
            <v>Ponce, PR</v>
          </cell>
          <cell r="E936">
            <v>0.59440000000000004</v>
          </cell>
          <cell r="F936">
            <v>85.17367200000001</v>
          </cell>
          <cell r="G936">
            <v>497.11217600000003</v>
          </cell>
          <cell r="H936">
            <v>95.331727999999998</v>
          </cell>
          <cell r="I936">
            <v>388.90511200000003</v>
          </cell>
        </row>
        <row r="937">
          <cell r="B937">
            <v>6360</v>
          </cell>
          <cell r="C937" t="str">
            <v>Guayanilla, PR</v>
          </cell>
          <cell r="E937">
            <v>0.59440000000000004</v>
          </cell>
          <cell r="F937">
            <v>85.17367200000001</v>
          </cell>
          <cell r="G937">
            <v>497.11217600000003</v>
          </cell>
          <cell r="H937">
            <v>95.331727999999998</v>
          </cell>
          <cell r="I937">
            <v>388.90511200000003</v>
          </cell>
        </row>
        <row r="938">
          <cell r="B938">
            <v>6360</v>
          </cell>
          <cell r="C938" t="str">
            <v>Juana Diaz, PR</v>
          </cell>
          <cell r="E938">
            <v>0.59440000000000004</v>
          </cell>
          <cell r="F938">
            <v>85.17367200000001</v>
          </cell>
          <cell r="G938">
            <v>497.11217600000003</v>
          </cell>
          <cell r="H938">
            <v>95.331727999999998</v>
          </cell>
          <cell r="I938">
            <v>388.90511200000003</v>
          </cell>
        </row>
        <row r="939">
          <cell r="B939">
            <v>6360</v>
          </cell>
          <cell r="C939" t="str">
            <v>Penuelas, PR</v>
          </cell>
          <cell r="E939">
            <v>0.59440000000000004</v>
          </cell>
          <cell r="F939">
            <v>85.17367200000001</v>
          </cell>
          <cell r="G939">
            <v>497.11217600000003</v>
          </cell>
          <cell r="H939">
            <v>95.331727999999998</v>
          </cell>
          <cell r="I939">
            <v>388.90511200000003</v>
          </cell>
        </row>
        <row r="940">
          <cell r="B940">
            <v>6360</v>
          </cell>
          <cell r="C940" t="str">
            <v>Ponce, PR</v>
          </cell>
          <cell r="E940">
            <v>0.59440000000000004</v>
          </cell>
          <cell r="F940">
            <v>85.17367200000001</v>
          </cell>
          <cell r="G940">
            <v>497.11217600000003</v>
          </cell>
          <cell r="H940">
            <v>95.331727999999998</v>
          </cell>
          <cell r="I940">
            <v>388.90511200000003</v>
          </cell>
        </row>
        <row r="941">
          <cell r="B941">
            <v>6360</v>
          </cell>
          <cell r="C941" t="str">
            <v>Villalba, PR</v>
          </cell>
          <cell r="E941">
            <v>0.59440000000000004</v>
          </cell>
          <cell r="F941">
            <v>85.17367200000001</v>
          </cell>
          <cell r="G941">
            <v>497.11217600000003</v>
          </cell>
          <cell r="H941">
            <v>95.331727999999998</v>
          </cell>
          <cell r="I941">
            <v>388.90511200000003</v>
          </cell>
        </row>
        <row r="942">
          <cell r="B942">
            <v>6360</v>
          </cell>
          <cell r="C942" t="str">
            <v>Yauco, PR</v>
          </cell>
          <cell r="E942">
            <v>0.59440000000000004</v>
          </cell>
          <cell r="F942">
            <v>85.17367200000001</v>
          </cell>
          <cell r="G942">
            <v>497.11217600000003</v>
          </cell>
          <cell r="H942">
            <v>95.331727999999998</v>
          </cell>
          <cell r="I942">
            <v>388.90511200000003</v>
          </cell>
        </row>
        <row r="943">
          <cell r="B943">
            <v>6403</v>
          </cell>
          <cell r="C943" t="str">
            <v>Portland, ME</v>
          </cell>
          <cell r="E943">
            <v>1.0394000000000001</v>
          </cell>
          <cell r="F943">
            <v>121.276522</v>
          </cell>
          <cell r="G943">
            <v>707.83747600000004</v>
          </cell>
          <cell r="H943">
            <v>124.75512800000001</v>
          </cell>
          <cell r="I943">
            <v>538.52746200000001</v>
          </cell>
        </row>
        <row r="944">
          <cell r="B944">
            <v>6403</v>
          </cell>
          <cell r="C944" t="str">
            <v>Cumberland, ME</v>
          </cell>
          <cell r="E944">
            <v>1.0394000000000001</v>
          </cell>
          <cell r="F944">
            <v>121.276522</v>
          </cell>
          <cell r="G944">
            <v>707.83747600000004</v>
          </cell>
          <cell r="H944">
            <v>124.75512800000001</v>
          </cell>
          <cell r="I944">
            <v>538.52746200000001</v>
          </cell>
        </row>
        <row r="945">
          <cell r="B945">
            <v>6403</v>
          </cell>
          <cell r="C945" t="str">
            <v>Sagadahoc, ME</v>
          </cell>
          <cell r="E945">
            <v>1.0394000000000001</v>
          </cell>
          <cell r="F945">
            <v>121.276522</v>
          </cell>
          <cell r="G945">
            <v>707.83747600000004</v>
          </cell>
          <cell r="H945">
            <v>124.75512800000001</v>
          </cell>
          <cell r="I945">
            <v>538.52746200000001</v>
          </cell>
        </row>
        <row r="946">
          <cell r="B946">
            <v>6403</v>
          </cell>
          <cell r="C946" t="str">
            <v>York, ME</v>
          </cell>
          <cell r="E946">
            <v>1.0394000000000001</v>
          </cell>
          <cell r="F946">
            <v>121.276522</v>
          </cell>
          <cell r="G946">
            <v>707.83747600000004</v>
          </cell>
          <cell r="H946">
            <v>124.75512800000001</v>
          </cell>
          <cell r="I946">
            <v>538.52746200000001</v>
          </cell>
        </row>
        <row r="947">
          <cell r="B947">
            <v>6440</v>
          </cell>
          <cell r="C947" t="str">
            <v>Portland-Vancouver, OR-WA</v>
          </cell>
          <cell r="E947">
            <v>1.1319999999999999</v>
          </cell>
          <cell r="F947">
            <v>128.78915999999998</v>
          </cell>
          <cell r="G947">
            <v>751.68727999999999</v>
          </cell>
          <cell r="H947">
            <v>130.87783999999999</v>
          </cell>
          <cell r="I947">
            <v>569.66236000000004</v>
          </cell>
        </row>
        <row r="948">
          <cell r="B948">
            <v>6440</v>
          </cell>
          <cell r="C948" t="str">
            <v>Clackamas, OR</v>
          </cell>
          <cell r="E948">
            <v>1.1319999999999999</v>
          </cell>
          <cell r="F948">
            <v>128.78915999999998</v>
          </cell>
          <cell r="G948">
            <v>751.68727999999999</v>
          </cell>
          <cell r="H948">
            <v>130.87783999999999</v>
          </cell>
          <cell r="I948">
            <v>569.66236000000004</v>
          </cell>
        </row>
        <row r="949">
          <cell r="B949">
            <v>6440</v>
          </cell>
          <cell r="C949" t="str">
            <v>Columbia, OR</v>
          </cell>
          <cell r="E949">
            <v>1.1319999999999999</v>
          </cell>
          <cell r="F949">
            <v>128.78915999999998</v>
          </cell>
          <cell r="G949">
            <v>751.68727999999999</v>
          </cell>
          <cell r="H949">
            <v>130.87783999999999</v>
          </cell>
          <cell r="I949">
            <v>569.66236000000004</v>
          </cell>
        </row>
        <row r="950">
          <cell r="B950">
            <v>6440</v>
          </cell>
          <cell r="C950" t="str">
            <v>Multnomah, OR</v>
          </cell>
          <cell r="E950">
            <v>1.1319999999999999</v>
          </cell>
          <cell r="F950">
            <v>128.78915999999998</v>
          </cell>
          <cell r="G950">
            <v>751.68727999999999</v>
          </cell>
          <cell r="H950">
            <v>130.87783999999999</v>
          </cell>
          <cell r="I950">
            <v>569.66236000000004</v>
          </cell>
        </row>
        <row r="951">
          <cell r="B951">
            <v>6440</v>
          </cell>
          <cell r="C951" t="str">
            <v>Washington, OR</v>
          </cell>
          <cell r="E951">
            <v>1.1319999999999999</v>
          </cell>
          <cell r="F951">
            <v>128.78915999999998</v>
          </cell>
          <cell r="G951">
            <v>751.68727999999999</v>
          </cell>
          <cell r="H951">
            <v>130.87783999999999</v>
          </cell>
          <cell r="I951">
            <v>569.66236000000004</v>
          </cell>
        </row>
        <row r="952">
          <cell r="B952">
            <v>6440</v>
          </cell>
          <cell r="C952" t="str">
            <v>Yamhill, OR</v>
          </cell>
          <cell r="E952">
            <v>1.1319999999999999</v>
          </cell>
          <cell r="F952">
            <v>128.78915999999998</v>
          </cell>
          <cell r="G952">
            <v>751.68727999999999</v>
          </cell>
          <cell r="H952">
            <v>130.87783999999999</v>
          </cell>
          <cell r="I952">
            <v>569.66236000000004</v>
          </cell>
        </row>
        <row r="953">
          <cell r="B953">
            <v>6440</v>
          </cell>
          <cell r="C953" t="str">
            <v>Clark, WA</v>
          </cell>
          <cell r="E953">
            <v>1.1319999999999999</v>
          </cell>
          <cell r="F953">
            <v>128.78915999999998</v>
          </cell>
          <cell r="G953">
            <v>751.68727999999999</v>
          </cell>
          <cell r="H953">
            <v>130.87783999999999</v>
          </cell>
          <cell r="I953">
            <v>569.66236000000004</v>
          </cell>
        </row>
        <row r="954">
          <cell r="B954">
            <v>6483</v>
          </cell>
          <cell r="C954" t="str">
            <v>Providence-Warwick-</v>
          </cell>
          <cell r="E954">
            <v>1.1518999999999999</v>
          </cell>
          <cell r="F954">
            <v>130.40364699999998</v>
          </cell>
          <cell r="G954">
            <v>761.110726</v>
          </cell>
          <cell r="H954">
            <v>132.19362799999999</v>
          </cell>
          <cell r="I954">
            <v>576.35333700000001</v>
          </cell>
        </row>
        <row r="955">
          <cell r="B955">
            <v>6483</v>
          </cell>
          <cell r="C955" t="str">
            <v>Pawtucket, RI</v>
          </cell>
          <cell r="E955">
            <v>1.1518999999999999</v>
          </cell>
          <cell r="F955">
            <v>130.40364699999998</v>
          </cell>
          <cell r="G955">
            <v>761.110726</v>
          </cell>
          <cell r="H955">
            <v>132.19362799999999</v>
          </cell>
          <cell r="I955">
            <v>576.35333700000001</v>
          </cell>
        </row>
        <row r="956">
          <cell r="B956">
            <v>6483</v>
          </cell>
          <cell r="C956" t="str">
            <v>Bristol, RI</v>
          </cell>
          <cell r="E956">
            <v>1.1518999999999999</v>
          </cell>
          <cell r="F956">
            <v>130.40364699999998</v>
          </cell>
          <cell r="G956">
            <v>761.110726</v>
          </cell>
          <cell r="H956">
            <v>132.19362799999999</v>
          </cell>
          <cell r="I956">
            <v>576.35333700000001</v>
          </cell>
        </row>
        <row r="957">
          <cell r="B957">
            <v>6483</v>
          </cell>
          <cell r="C957" t="str">
            <v>Kent, RI</v>
          </cell>
          <cell r="E957">
            <v>1.1518999999999999</v>
          </cell>
          <cell r="F957">
            <v>130.40364699999998</v>
          </cell>
          <cell r="G957">
            <v>761.110726</v>
          </cell>
          <cell r="H957">
            <v>132.19362799999999</v>
          </cell>
          <cell r="I957">
            <v>576.35333700000001</v>
          </cell>
        </row>
        <row r="958">
          <cell r="B958">
            <v>6483</v>
          </cell>
          <cell r="C958" t="str">
            <v>Newport, RI</v>
          </cell>
          <cell r="E958">
            <v>1.1518999999999999</v>
          </cell>
          <cell r="F958">
            <v>130.40364699999998</v>
          </cell>
          <cell r="G958">
            <v>761.110726</v>
          </cell>
          <cell r="H958">
            <v>132.19362799999999</v>
          </cell>
          <cell r="I958">
            <v>576.35333700000001</v>
          </cell>
        </row>
        <row r="959">
          <cell r="B959">
            <v>6483</v>
          </cell>
          <cell r="C959" t="str">
            <v>Providence, RI</v>
          </cell>
          <cell r="E959">
            <v>1.1518999999999999</v>
          </cell>
          <cell r="F959">
            <v>130.40364699999998</v>
          </cell>
          <cell r="G959">
            <v>761.110726</v>
          </cell>
          <cell r="H959">
            <v>132.19362799999999</v>
          </cell>
          <cell r="I959">
            <v>576.35333700000001</v>
          </cell>
        </row>
        <row r="960">
          <cell r="B960">
            <v>6483</v>
          </cell>
          <cell r="C960" t="str">
            <v>Washington, RI</v>
          </cell>
          <cell r="E960">
            <v>1.1518999999999999</v>
          </cell>
          <cell r="F960">
            <v>130.40364699999998</v>
          </cell>
          <cell r="G960">
            <v>761.110726</v>
          </cell>
          <cell r="H960">
            <v>132.19362799999999</v>
          </cell>
          <cell r="I960">
            <v>576.35333700000001</v>
          </cell>
        </row>
        <row r="961">
          <cell r="B961">
            <v>6520</v>
          </cell>
          <cell r="C961" t="str">
            <v xml:space="preserve">Provo-Orem, UT  </v>
          </cell>
          <cell r="E961">
            <v>1.0595000000000001</v>
          </cell>
          <cell r="F961">
            <v>122.907235</v>
          </cell>
          <cell r="G961">
            <v>717.35563000000002</v>
          </cell>
          <cell r="H961">
            <v>126.08414000000002</v>
          </cell>
          <cell r="I961">
            <v>545.28568500000006</v>
          </cell>
        </row>
        <row r="962">
          <cell r="B962">
            <v>6520</v>
          </cell>
          <cell r="C962" t="str">
            <v>Utah, UT</v>
          </cell>
          <cell r="E962">
            <v>1.0595000000000001</v>
          </cell>
          <cell r="F962">
            <v>122.907235</v>
          </cell>
          <cell r="G962">
            <v>717.35563000000002</v>
          </cell>
          <cell r="H962">
            <v>126.08414000000002</v>
          </cell>
          <cell r="I962">
            <v>545.28568500000006</v>
          </cell>
        </row>
        <row r="963">
          <cell r="B963">
            <v>6560</v>
          </cell>
          <cell r="C963" t="str">
            <v xml:space="preserve">Pueblo, CO </v>
          </cell>
          <cell r="E963">
            <v>0.93600000000000005</v>
          </cell>
          <cell r="F963">
            <v>112.88768</v>
          </cell>
          <cell r="G963">
            <v>658.87344000000007</v>
          </cell>
          <cell r="H963">
            <v>117.91832000000001</v>
          </cell>
          <cell r="I963">
            <v>503.76128000000006</v>
          </cell>
        </row>
        <row r="964">
          <cell r="B964">
            <v>6560</v>
          </cell>
          <cell r="C964" t="str">
            <v>Pueblo, CO</v>
          </cell>
          <cell r="E964">
            <v>0.93600000000000005</v>
          </cell>
          <cell r="F964">
            <v>112.88768</v>
          </cell>
          <cell r="G964">
            <v>658.87344000000007</v>
          </cell>
          <cell r="H964">
            <v>117.91832000000001</v>
          </cell>
          <cell r="I964">
            <v>503.76128000000006</v>
          </cell>
        </row>
        <row r="965">
          <cell r="B965">
            <v>6580</v>
          </cell>
          <cell r="C965" t="str">
            <v xml:space="preserve">Punta Gorda, FL  </v>
          </cell>
          <cell r="E965">
            <v>0.97829999999999995</v>
          </cell>
          <cell r="F965">
            <v>116.319479</v>
          </cell>
          <cell r="G965">
            <v>678.90418199999999</v>
          </cell>
          <cell r="H965">
            <v>120.71519600000001</v>
          </cell>
          <cell r="I965">
            <v>517.98380900000006</v>
          </cell>
        </row>
        <row r="966">
          <cell r="B966">
            <v>6580</v>
          </cell>
          <cell r="C966" t="str">
            <v>Charlotte, FL</v>
          </cell>
          <cell r="E966">
            <v>0.97829999999999995</v>
          </cell>
          <cell r="F966">
            <v>116.319479</v>
          </cell>
          <cell r="G966">
            <v>678.90418199999999</v>
          </cell>
          <cell r="H966">
            <v>120.71519600000001</v>
          </cell>
          <cell r="I966">
            <v>517.98380900000006</v>
          </cell>
        </row>
        <row r="967">
          <cell r="B967">
            <v>6600</v>
          </cell>
          <cell r="C967" t="str">
            <v>Racine, WI</v>
          </cell>
          <cell r="E967">
            <v>0.99060000000000004</v>
          </cell>
          <cell r="F967">
            <v>117.31737800000001</v>
          </cell>
          <cell r="G967">
            <v>684.72872400000006</v>
          </cell>
          <cell r="H967">
            <v>121.52847200000001</v>
          </cell>
          <cell r="I967">
            <v>522.11943800000006</v>
          </cell>
        </row>
        <row r="968">
          <cell r="B968">
            <v>6600</v>
          </cell>
          <cell r="C968" t="str">
            <v>Racine, WI</v>
          </cell>
          <cell r="E968">
            <v>0.99060000000000004</v>
          </cell>
          <cell r="F968">
            <v>117.31737800000001</v>
          </cell>
          <cell r="G968">
            <v>684.72872400000006</v>
          </cell>
          <cell r="H968">
            <v>121.52847200000001</v>
          </cell>
          <cell r="I968">
            <v>522.11943800000006</v>
          </cell>
        </row>
        <row r="969">
          <cell r="B969">
            <v>6640</v>
          </cell>
          <cell r="C969" t="str">
            <v>Raleigh-Durham-Chapel Hill, NC</v>
          </cell>
          <cell r="E969">
            <v>1.0602</v>
          </cell>
          <cell r="F969">
            <v>122.964026</v>
          </cell>
          <cell r="G969">
            <v>717.68710800000008</v>
          </cell>
          <cell r="H969">
            <v>126.130424</v>
          </cell>
          <cell r="I969">
            <v>545.52104600000007</v>
          </cell>
        </row>
        <row r="970">
          <cell r="B970">
            <v>6640</v>
          </cell>
          <cell r="C970" t="str">
            <v>Chatham, NC</v>
          </cell>
          <cell r="E970">
            <v>1.0602</v>
          </cell>
          <cell r="F970">
            <v>122.964026</v>
          </cell>
          <cell r="G970">
            <v>717.68710800000008</v>
          </cell>
          <cell r="H970">
            <v>126.130424</v>
          </cell>
          <cell r="I970">
            <v>545.52104600000007</v>
          </cell>
        </row>
        <row r="971">
          <cell r="B971">
            <v>6640</v>
          </cell>
          <cell r="C971" t="str">
            <v>Durham, NC</v>
          </cell>
          <cell r="E971">
            <v>1.0602</v>
          </cell>
          <cell r="F971">
            <v>122.964026</v>
          </cell>
          <cell r="G971">
            <v>717.68710800000008</v>
          </cell>
          <cell r="H971">
            <v>126.130424</v>
          </cell>
          <cell r="I971">
            <v>545.52104600000007</v>
          </cell>
        </row>
        <row r="972">
          <cell r="B972">
            <v>6640</v>
          </cell>
          <cell r="C972" t="str">
            <v>Franklin, NC</v>
          </cell>
          <cell r="E972">
            <v>1.0602</v>
          </cell>
          <cell r="F972">
            <v>122.964026</v>
          </cell>
          <cell r="G972">
            <v>717.68710800000008</v>
          </cell>
          <cell r="H972">
            <v>126.130424</v>
          </cell>
          <cell r="I972">
            <v>545.52104600000007</v>
          </cell>
        </row>
        <row r="973">
          <cell r="B973">
            <v>6640</v>
          </cell>
          <cell r="C973" t="str">
            <v>Johnston, NC</v>
          </cell>
          <cell r="E973">
            <v>1.0602</v>
          </cell>
          <cell r="F973">
            <v>122.964026</v>
          </cell>
          <cell r="G973">
            <v>717.68710800000008</v>
          </cell>
          <cell r="H973">
            <v>126.130424</v>
          </cell>
          <cell r="I973">
            <v>545.52104600000007</v>
          </cell>
        </row>
        <row r="974">
          <cell r="B974">
            <v>6640</v>
          </cell>
          <cell r="C974" t="str">
            <v>Orange, NC</v>
          </cell>
          <cell r="E974">
            <v>1.0602</v>
          </cell>
          <cell r="F974">
            <v>122.964026</v>
          </cell>
          <cell r="G974">
            <v>717.68710800000008</v>
          </cell>
          <cell r="H974">
            <v>126.130424</v>
          </cell>
          <cell r="I974">
            <v>545.52104600000007</v>
          </cell>
        </row>
        <row r="975">
          <cell r="B975">
            <v>6640</v>
          </cell>
          <cell r="C975" t="str">
            <v>Wake, NC</v>
          </cell>
          <cell r="E975">
            <v>1.0602</v>
          </cell>
          <cell r="F975">
            <v>122.964026</v>
          </cell>
          <cell r="G975">
            <v>717.68710800000008</v>
          </cell>
          <cell r="H975">
            <v>126.130424</v>
          </cell>
          <cell r="I975">
            <v>545.52104600000007</v>
          </cell>
        </row>
        <row r="976">
          <cell r="B976">
            <v>6660</v>
          </cell>
          <cell r="C976" t="str">
            <v>Rapid City, SD</v>
          </cell>
          <cell r="E976">
            <v>0.93879999999999997</v>
          </cell>
          <cell r="F976">
            <v>113.11484399999999</v>
          </cell>
          <cell r="G976">
            <v>660.19935199999998</v>
          </cell>
          <cell r="H976">
            <v>118.10345599999999</v>
          </cell>
          <cell r="I976">
            <v>504.70272399999999</v>
          </cell>
        </row>
        <row r="977">
          <cell r="B977">
            <v>6660</v>
          </cell>
          <cell r="C977" t="str">
            <v>Pennington, SD</v>
          </cell>
          <cell r="E977">
            <v>0.93879999999999997</v>
          </cell>
          <cell r="F977">
            <v>113.11484399999999</v>
          </cell>
          <cell r="G977">
            <v>660.19935199999998</v>
          </cell>
          <cell r="H977">
            <v>118.10345599999999</v>
          </cell>
          <cell r="I977">
            <v>504.70272399999999</v>
          </cell>
        </row>
        <row r="978">
          <cell r="B978">
            <v>6680</v>
          </cell>
          <cell r="C978" t="str">
            <v>Reading, PA</v>
          </cell>
          <cell r="E978">
            <v>0.98640000000000005</v>
          </cell>
          <cell r="F978">
            <v>116.97663200000001</v>
          </cell>
          <cell r="G978">
            <v>682.73985600000003</v>
          </cell>
          <cell r="H978">
            <v>121.25076800000001</v>
          </cell>
          <cell r="I978">
            <v>520.7072720000001</v>
          </cell>
        </row>
        <row r="979">
          <cell r="B979">
            <v>6680</v>
          </cell>
          <cell r="C979" t="str">
            <v>Berks, PA</v>
          </cell>
          <cell r="E979">
            <v>0.98640000000000005</v>
          </cell>
          <cell r="F979">
            <v>116.97663200000001</v>
          </cell>
          <cell r="G979">
            <v>682.73985600000003</v>
          </cell>
          <cell r="H979">
            <v>121.25076800000001</v>
          </cell>
          <cell r="I979">
            <v>520.7072720000001</v>
          </cell>
        </row>
        <row r="980">
          <cell r="B980">
            <v>6690</v>
          </cell>
          <cell r="C980" t="str">
            <v xml:space="preserve">Redding, CA  </v>
          </cell>
          <cell r="E980">
            <v>1.1817</v>
          </cell>
          <cell r="F980">
            <v>132.82132100000001</v>
          </cell>
          <cell r="G980">
            <v>775.222218</v>
          </cell>
          <cell r="H980">
            <v>134.16400400000001</v>
          </cell>
          <cell r="I980">
            <v>586.37299099999996</v>
          </cell>
        </row>
        <row r="981">
          <cell r="B981">
            <v>6690</v>
          </cell>
          <cell r="C981" t="str">
            <v>Shasta, CA</v>
          </cell>
          <cell r="E981">
            <v>1.1817</v>
          </cell>
          <cell r="F981">
            <v>132.82132100000001</v>
          </cell>
          <cell r="G981">
            <v>775.222218</v>
          </cell>
          <cell r="H981">
            <v>134.16400400000001</v>
          </cell>
          <cell r="I981">
            <v>586.37299099999996</v>
          </cell>
        </row>
        <row r="982">
          <cell r="B982">
            <v>6720</v>
          </cell>
          <cell r="C982" t="str">
            <v xml:space="preserve">Reno, NV  </v>
          </cell>
          <cell r="E982">
            <v>1.1299999999999999</v>
          </cell>
          <cell r="F982">
            <v>128.62689999999998</v>
          </cell>
          <cell r="G982">
            <v>750.74019999999996</v>
          </cell>
          <cell r="H982">
            <v>130.7456</v>
          </cell>
          <cell r="I982">
            <v>568.98990000000003</v>
          </cell>
        </row>
        <row r="983">
          <cell r="B983">
            <v>6720</v>
          </cell>
          <cell r="C983" t="str">
            <v>Washoe, NV</v>
          </cell>
          <cell r="E983">
            <v>1.1299999999999999</v>
          </cell>
          <cell r="F983">
            <v>128.62689999999998</v>
          </cell>
          <cell r="G983">
            <v>750.74019999999996</v>
          </cell>
          <cell r="H983">
            <v>130.7456</v>
          </cell>
          <cell r="I983">
            <v>568.98990000000003</v>
          </cell>
        </row>
        <row r="984">
          <cell r="B984">
            <v>6740</v>
          </cell>
          <cell r="C984" t="str">
            <v>Richland-Kennewick-</v>
          </cell>
          <cell r="E984">
            <v>1.2195</v>
          </cell>
          <cell r="F984">
            <v>135.888035</v>
          </cell>
          <cell r="G984">
            <v>793.12203</v>
          </cell>
          <cell r="H984">
            <v>136.66334000000001</v>
          </cell>
          <cell r="I984">
            <v>599.08248500000002</v>
          </cell>
        </row>
        <row r="985">
          <cell r="B985">
            <v>6740</v>
          </cell>
          <cell r="C985" t="str">
            <v xml:space="preserve">Pasco, WA  </v>
          </cell>
          <cell r="E985">
            <v>1.2195</v>
          </cell>
          <cell r="F985">
            <v>135.888035</v>
          </cell>
          <cell r="G985">
            <v>793.12203</v>
          </cell>
          <cell r="H985">
            <v>136.66334000000001</v>
          </cell>
          <cell r="I985">
            <v>599.08248500000002</v>
          </cell>
        </row>
        <row r="986">
          <cell r="B986">
            <v>6740</v>
          </cell>
          <cell r="C986" t="str">
            <v>Benton, WA</v>
          </cell>
          <cell r="E986">
            <v>1.2195</v>
          </cell>
          <cell r="F986">
            <v>135.888035</v>
          </cell>
          <cell r="G986">
            <v>793.12203</v>
          </cell>
          <cell r="H986">
            <v>136.66334000000001</v>
          </cell>
          <cell r="I986">
            <v>599.08248500000002</v>
          </cell>
        </row>
        <row r="987">
          <cell r="B987">
            <v>6740</v>
          </cell>
          <cell r="C987" t="str">
            <v>Franklin, WA</v>
          </cell>
          <cell r="E987">
            <v>1.2195</v>
          </cell>
          <cell r="F987">
            <v>135.888035</v>
          </cell>
          <cell r="G987">
            <v>793.12203</v>
          </cell>
          <cell r="H987">
            <v>136.66334000000001</v>
          </cell>
          <cell r="I987">
            <v>599.08248500000002</v>
          </cell>
        </row>
        <row r="988">
          <cell r="B988">
            <v>6760</v>
          </cell>
          <cell r="C988" t="str">
            <v xml:space="preserve">Richmond-Petersburg, VA  </v>
          </cell>
          <cell r="E988">
            <v>1.0057</v>
          </cell>
          <cell r="F988">
            <v>118.542441</v>
          </cell>
          <cell r="G988">
            <v>691.87917800000002</v>
          </cell>
          <cell r="H988">
            <v>122.52688400000001</v>
          </cell>
          <cell r="I988">
            <v>527.1965110000001</v>
          </cell>
        </row>
        <row r="989">
          <cell r="B989">
            <v>6760</v>
          </cell>
          <cell r="C989" t="str">
            <v>Charles City County, VA</v>
          </cell>
          <cell r="E989">
            <v>1.0057</v>
          </cell>
          <cell r="F989">
            <v>118.542441</v>
          </cell>
          <cell r="G989">
            <v>691.87917800000002</v>
          </cell>
          <cell r="H989">
            <v>122.52688400000001</v>
          </cell>
          <cell r="I989">
            <v>527.1965110000001</v>
          </cell>
        </row>
        <row r="990">
          <cell r="B990">
            <v>6760</v>
          </cell>
          <cell r="C990" t="str">
            <v>Chesterfield, VA</v>
          </cell>
          <cell r="E990">
            <v>1.0057</v>
          </cell>
          <cell r="F990">
            <v>118.542441</v>
          </cell>
          <cell r="G990">
            <v>691.87917800000002</v>
          </cell>
          <cell r="H990">
            <v>122.52688400000001</v>
          </cell>
          <cell r="I990">
            <v>527.1965110000001</v>
          </cell>
        </row>
        <row r="991">
          <cell r="B991">
            <v>6760</v>
          </cell>
          <cell r="C991" t="str">
            <v>Colonial Heights City, VA</v>
          </cell>
          <cell r="E991">
            <v>1.0057</v>
          </cell>
          <cell r="F991">
            <v>118.542441</v>
          </cell>
          <cell r="G991">
            <v>691.87917800000002</v>
          </cell>
          <cell r="H991">
            <v>122.52688400000001</v>
          </cell>
          <cell r="I991">
            <v>527.1965110000001</v>
          </cell>
        </row>
        <row r="992">
          <cell r="B992">
            <v>6760</v>
          </cell>
          <cell r="C992" t="str">
            <v>Dinwiddie, VA</v>
          </cell>
          <cell r="E992">
            <v>1.0057</v>
          </cell>
          <cell r="F992">
            <v>118.542441</v>
          </cell>
          <cell r="G992">
            <v>691.87917800000002</v>
          </cell>
          <cell r="H992">
            <v>122.52688400000001</v>
          </cell>
          <cell r="I992">
            <v>527.1965110000001</v>
          </cell>
        </row>
        <row r="993">
          <cell r="B993">
            <v>6760</v>
          </cell>
          <cell r="C993" t="str">
            <v>Goochland, VA</v>
          </cell>
          <cell r="E993">
            <v>1.0057</v>
          </cell>
          <cell r="F993">
            <v>118.542441</v>
          </cell>
          <cell r="G993">
            <v>691.87917800000002</v>
          </cell>
          <cell r="H993">
            <v>122.52688400000001</v>
          </cell>
          <cell r="I993">
            <v>527.1965110000001</v>
          </cell>
        </row>
        <row r="994">
          <cell r="B994">
            <v>6760</v>
          </cell>
          <cell r="C994" t="str">
            <v>Hanover, VA</v>
          </cell>
          <cell r="E994">
            <v>1.0057</v>
          </cell>
          <cell r="F994">
            <v>118.542441</v>
          </cell>
          <cell r="G994">
            <v>691.87917800000002</v>
          </cell>
          <cell r="H994">
            <v>122.52688400000001</v>
          </cell>
          <cell r="I994">
            <v>527.1965110000001</v>
          </cell>
        </row>
        <row r="995">
          <cell r="B995">
            <v>6760</v>
          </cell>
          <cell r="C995" t="str">
            <v>Henrico, VA</v>
          </cell>
          <cell r="E995">
            <v>1.0057</v>
          </cell>
          <cell r="F995">
            <v>118.542441</v>
          </cell>
          <cell r="G995">
            <v>691.87917800000002</v>
          </cell>
          <cell r="H995">
            <v>122.52688400000001</v>
          </cell>
          <cell r="I995">
            <v>527.1965110000001</v>
          </cell>
        </row>
        <row r="996">
          <cell r="B996">
            <v>6760</v>
          </cell>
          <cell r="C996" t="str">
            <v>Hopewell City, VA</v>
          </cell>
          <cell r="E996">
            <v>1.0057</v>
          </cell>
          <cell r="F996">
            <v>118.542441</v>
          </cell>
          <cell r="G996">
            <v>691.87917800000002</v>
          </cell>
          <cell r="H996">
            <v>122.52688400000001</v>
          </cell>
          <cell r="I996">
            <v>527.1965110000001</v>
          </cell>
        </row>
        <row r="997">
          <cell r="B997">
            <v>6760</v>
          </cell>
          <cell r="C997" t="str">
            <v>New Kent, VA</v>
          </cell>
          <cell r="E997">
            <v>1.0057</v>
          </cell>
          <cell r="F997">
            <v>118.542441</v>
          </cell>
          <cell r="G997">
            <v>691.87917800000002</v>
          </cell>
          <cell r="H997">
            <v>122.52688400000001</v>
          </cell>
          <cell r="I997">
            <v>527.1965110000001</v>
          </cell>
        </row>
        <row r="998">
          <cell r="B998">
            <v>6760</v>
          </cell>
          <cell r="C998" t="str">
            <v>Petersburg City, VA</v>
          </cell>
          <cell r="E998">
            <v>1.0057</v>
          </cell>
          <cell r="F998">
            <v>118.542441</v>
          </cell>
          <cell r="G998">
            <v>691.87917800000002</v>
          </cell>
          <cell r="H998">
            <v>122.52688400000001</v>
          </cell>
          <cell r="I998">
            <v>527.1965110000001</v>
          </cell>
        </row>
        <row r="999">
          <cell r="B999">
            <v>6760</v>
          </cell>
          <cell r="C999" t="str">
            <v>Powhatan, VA</v>
          </cell>
          <cell r="E999">
            <v>1.0057</v>
          </cell>
          <cell r="F999">
            <v>118.542441</v>
          </cell>
          <cell r="G999">
            <v>691.87917800000002</v>
          </cell>
          <cell r="H999">
            <v>122.52688400000001</v>
          </cell>
          <cell r="I999">
            <v>527.1965110000001</v>
          </cell>
        </row>
        <row r="1000">
          <cell r="B1000">
            <v>6760</v>
          </cell>
          <cell r="C1000" t="str">
            <v>Prince George, VA</v>
          </cell>
          <cell r="E1000">
            <v>1.0057</v>
          </cell>
          <cell r="F1000">
            <v>118.542441</v>
          </cell>
          <cell r="G1000">
            <v>691.87917800000002</v>
          </cell>
          <cell r="H1000">
            <v>122.52688400000001</v>
          </cell>
          <cell r="I1000">
            <v>527.1965110000001</v>
          </cell>
        </row>
        <row r="1001">
          <cell r="B1001">
            <v>6760</v>
          </cell>
          <cell r="C1001" t="str">
            <v>Richmond City, VA</v>
          </cell>
          <cell r="E1001">
            <v>1.0057</v>
          </cell>
          <cell r="F1001">
            <v>118.542441</v>
          </cell>
          <cell r="G1001">
            <v>691.87917800000002</v>
          </cell>
          <cell r="H1001">
            <v>122.52688400000001</v>
          </cell>
          <cell r="I1001">
            <v>527.1965110000001</v>
          </cell>
        </row>
        <row r="1002">
          <cell r="B1002">
            <v>6780</v>
          </cell>
          <cell r="C1002" t="str">
            <v xml:space="preserve">Riverside-San Bernardino, CA  </v>
          </cell>
          <cell r="E1002">
            <v>1.2060999999999999</v>
          </cell>
          <cell r="F1002">
            <v>134.80089299999997</v>
          </cell>
          <cell r="G1002">
            <v>786.77659399999993</v>
          </cell>
          <cell r="H1002">
            <v>135.777332</v>
          </cell>
          <cell r="I1002">
            <v>594.57700299999999</v>
          </cell>
        </row>
        <row r="1003">
          <cell r="B1003">
            <v>6780</v>
          </cell>
          <cell r="C1003" t="str">
            <v>Riverside, CA</v>
          </cell>
          <cell r="E1003">
            <v>1.2060999999999999</v>
          </cell>
          <cell r="F1003">
            <v>134.80089299999997</v>
          </cell>
          <cell r="G1003">
            <v>786.77659399999993</v>
          </cell>
          <cell r="H1003">
            <v>135.777332</v>
          </cell>
          <cell r="I1003">
            <v>594.57700299999999</v>
          </cell>
        </row>
        <row r="1004">
          <cell r="B1004">
            <v>6780</v>
          </cell>
          <cell r="C1004" t="str">
            <v>San Bernardino, CA</v>
          </cell>
          <cell r="E1004">
            <v>1.2060999999999999</v>
          </cell>
          <cell r="F1004">
            <v>134.80089299999997</v>
          </cell>
          <cell r="G1004">
            <v>786.77659399999993</v>
          </cell>
          <cell r="H1004">
            <v>135.777332</v>
          </cell>
          <cell r="I1004">
            <v>594.57700299999999</v>
          </cell>
        </row>
        <row r="1005">
          <cell r="B1005">
            <v>6800</v>
          </cell>
          <cell r="C1005" t="str">
            <v xml:space="preserve">Roanoke, VA  </v>
          </cell>
          <cell r="E1005">
            <v>0.91420000000000001</v>
          </cell>
          <cell r="F1005">
            <v>111.119046</v>
          </cell>
          <cell r="G1005">
            <v>648.55026799999996</v>
          </cell>
          <cell r="H1005">
            <v>116.476904</v>
          </cell>
          <cell r="I1005">
            <v>496.43146600000006</v>
          </cell>
        </row>
        <row r="1006">
          <cell r="B1006">
            <v>6800</v>
          </cell>
          <cell r="C1006" t="str">
            <v>Botetourt, VA</v>
          </cell>
          <cell r="E1006">
            <v>0.91420000000000001</v>
          </cell>
          <cell r="F1006">
            <v>111.119046</v>
          </cell>
          <cell r="G1006">
            <v>648.55026799999996</v>
          </cell>
          <cell r="H1006">
            <v>116.476904</v>
          </cell>
          <cell r="I1006">
            <v>496.43146600000006</v>
          </cell>
        </row>
        <row r="1007">
          <cell r="B1007">
            <v>6800</v>
          </cell>
          <cell r="C1007" t="str">
            <v>Roanoke, VA</v>
          </cell>
          <cell r="E1007">
            <v>0.91420000000000001</v>
          </cell>
          <cell r="F1007">
            <v>111.119046</v>
          </cell>
          <cell r="G1007">
            <v>648.55026799999996</v>
          </cell>
          <cell r="H1007">
            <v>116.476904</v>
          </cell>
          <cell r="I1007">
            <v>496.43146600000006</v>
          </cell>
        </row>
        <row r="1008">
          <cell r="B1008">
            <v>6800</v>
          </cell>
          <cell r="C1008" t="str">
            <v>Roanoke City, VA</v>
          </cell>
          <cell r="E1008">
            <v>0.91420000000000001</v>
          </cell>
          <cell r="F1008">
            <v>111.119046</v>
          </cell>
          <cell r="G1008">
            <v>648.55026799999996</v>
          </cell>
          <cell r="H1008">
            <v>116.476904</v>
          </cell>
          <cell r="I1008">
            <v>496.43146600000006</v>
          </cell>
        </row>
        <row r="1009">
          <cell r="B1009">
            <v>6800</v>
          </cell>
          <cell r="C1009" t="str">
            <v>Salem City, VA</v>
          </cell>
          <cell r="E1009">
            <v>0.91420000000000001</v>
          </cell>
          <cell r="F1009">
            <v>111.119046</v>
          </cell>
          <cell r="G1009">
            <v>648.55026799999996</v>
          </cell>
          <cell r="H1009">
            <v>116.476904</v>
          </cell>
          <cell r="I1009">
            <v>496.43146600000006</v>
          </cell>
        </row>
        <row r="1010">
          <cell r="B1010">
            <v>6820</v>
          </cell>
          <cell r="C1010" t="str">
            <v>Rochester, MN</v>
          </cell>
          <cell r="E1010">
            <v>1.2882</v>
          </cell>
          <cell r="F1010">
            <v>141.46166599999998</v>
          </cell>
          <cell r="G1010">
            <v>825.65422799999999</v>
          </cell>
          <cell r="H1010">
            <v>141.20578399999999</v>
          </cell>
          <cell r="I1010">
            <v>622.18148600000006</v>
          </cell>
        </row>
        <row r="1011">
          <cell r="B1011">
            <v>6820</v>
          </cell>
          <cell r="C1011" t="str">
            <v>Olmsted, MN</v>
          </cell>
          <cell r="E1011">
            <v>1.2882</v>
          </cell>
          <cell r="F1011">
            <v>141.46166599999998</v>
          </cell>
          <cell r="G1011">
            <v>825.65422799999999</v>
          </cell>
          <cell r="H1011">
            <v>141.20578399999999</v>
          </cell>
          <cell r="I1011">
            <v>622.18148600000006</v>
          </cell>
        </row>
        <row r="1012">
          <cell r="B1012">
            <v>6840</v>
          </cell>
          <cell r="C1012" t="str">
            <v>Rochester, NY</v>
          </cell>
          <cell r="E1012">
            <v>0.97570000000000001</v>
          </cell>
          <cell r="F1012">
            <v>116.108541</v>
          </cell>
          <cell r="G1012">
            <v>677.67297800000006</v>
          </cell>
          <cell r="H1012">
            <v>120.543284</v>
          </cell>
          <cell r="I1012">
            <v>517.10961100000009</v>
          </cell>
        </row>
        <row r="1013">
          <cell r="B1013">
            <v>6840</v>
          </cell>
          <cell r="C1013" t="str">
            <v>Genesee, NY</v>
          </cell>
          <cell r="E1013">
            <v>0.97570000000000001</v>
          </cell>
          <cell r="F1013">
            <v>116.108541</v>
          </cell>
          <cell r="G1013">
            <v>677.67297800000006</v>
          </cell>
          <cell r="H1013">
            <v>120.543284</v>
          </cell>
          <cell r="I1013">
            <v>517.10961100000009</v>
          </cell>
        </row>
        <row r="1014">
          <cell r="B1014">
            <v>6840</v>
          </cell>
          <cell r="C1014" t="str">
            <v>Livingston, NY</v>
          </cell>
          <cell r="E1014">
            <v>0.97570000000000001</v>
          </cell>
          <cell r="F1014">
            <v>116.108541</v>
          </cell>
          <cell r="G1014">
            <v>677.67297800000006</v>
          </cell>
          <cell r="H1014">
            <v>120.543284</v>
          </cell>
          <cell r="I1014">
            <v>517.10961100000009</v>
          </cell>
        </row>
        <row r="1015">
          <cell r="B1015">
            <v>6840</v>
          </cell>
          <cell r="C1015" t="str">
            <v>Monroe, NY</v>
          </cell>
          <cell r="E1015">
            <v>0.97570000000000001</v>
          </cell>
          <cell r="F1015">
            <v>116.108541</v>
          </cell>
          <cell r="G1015">
            <v>677.67297800000006</v>
          </cell>
          <cell r="H1015">
            <v>120.543284</v>
          </cell>
          <cell r="I1015">
            <v>517.10961100000009</v>
          </cell>
        </row>
        <row r="1016">
          <cell r="B1016">
            <v>6840</v>
          </cell>
          <cell r="C1016" t="str">
            <v>Ontario, NY</v>
          </cell>
          <cell r="E1016">
            <v>0.97570000000000001</v>
          </cell>
          <cell r="F1016">
            <v>116.108541</v>
          </cell>
          <cell r="G1016">
            <v>677.67297800000006</v>
          </cell>
          <cell r="H1016">
            <v>120.543284</v>
          </cell>
          <cell r="I1016">
            <v>517.10961100000009</v>
          </cell>
        </row>
        <row r="1017">
          <cell r="B1017">
            <v>6840</v>
          </cell>
          <cell r="C1017" t="str">
            <v>Orleans, NY</v>
          </cell>
          <cell r="E1017">
            <v>0.97570000000000001</v>
          </cell>
          <cell r="F1017">
            <v>116.108541</v>
          </cell>
          <cell r="G1017">
            <v>677.67297800000006</v>
          </cell>
          <cell r="H1017">
            <v>120.543284</v>
          </cell>
          <cell r="I1017">
            <v>517.10961100000009</v>
          </cell>
        </row>
        <row r="1018">
          <cell r="B1018">
            <v>6840</v>
          </cell>
          <cell r="C1018" t="str">
            <v>Wayne, NY</v>
          </cell>
          <cell r="E1018">
            <v>0.97570000000000001</v>
          </cell>
          <cell r="F1018">
            <v>116.108541</v>
          </cell>
          <cell r="G1018">
            <v>677.67297800000006</v>
          </cell>
          <cell r="H1018">
            <v>120.543284</v>
          </cell>
          <cell r="I1018">
            <v>517.10961100000009</v>
          </cell>
        </row>
        <row r="1019">
          <cell r="B1019">
            <v>6880</v>
          </cell>
          <cell r="C1019" t="str">
            <v>Rockford, IL</v>
          </cell>
          <cell r="E1019">
            <v>1.0214000000000001</v>
          </cell>
          <cell r="F1019">
            <v>119.81618200000001</v>
          </cell>
          <cell r="G1019">
            <v>699.31375600000001</v>
          </cell>
          <cell r="H1019">
            <v>123.56496800000001</v>
          </cell>
          <cell r="I1019">
            <v>532.47532200000001</v>
          </cell>
        </row>
        <row r="1020">
          <cell r="B1020">
            <v>6880</v>
          </cell>
          <cell r="C1020" t="str">
            <v>Boone, IL</v>
          </cell>
          <cell r="E1020">
            <v>1.0214000000000001</v>
          </cell>
          <cell r="F1020">
            <v>119.81618200000001</v>
          </cell>
          <cell r="G1020">
            <v>699.31375600000001</v>
          </cell>
          <cell r="H1020">
            <v>123.56496800000001</v>
          </cell>
          <cell r="I1020">
            <v>532.47532200000001</v>
          </cell>
        </row>
        <row r="1021">
          <cell r="B1021">
            <v>6880</v>
          </cell>
          <cell r="C1021" t="str">
            <v>Ogle, IL</v>
          </cell>
          <cell r="E1021">
            <v>1.0214000000000001</v>
          </cell>
          <cell r="F1021">
            <v>119.81618200000001</v>
          </cell>
          <cell r="G1021">
            <v>699.31375600000001</v>
          </cell>
          <cell r="H1021">
            <v>123.56496800000001</v>
          </cell>
          <cell r="I1021">
            <v>532.47532200000001</v>
          </cell>
        </row>
        <row r="1022">
          <cell r="B1022">
            <v>6880</v>
          </cell>
          <cell r="C1022" t="str">
            <v>Winnebago, IL</v>
          </cell>
          <cell r="E1022">
            <v>1.0214000000000001</v>
          </cell>
          <cell r="F1022">
            <v>119.81618200000001</v>
          </cell>
          <cell r="G1022">
            <v>699.31375600000001</v>
          </cell>
          <cell r="H1022">
            <v>123.56496800000001</v>
          </cell>
          <cell r="I1022">
            <v>532.47532200000001</v>
          </cell>
        </row>
        <row r="1023">
          <cell r="B1023">
            <v>6895</v>
          </cell>
          <cell r="C1023" t="str">
            <v xml:space="preserve">Rocky Mount, NC  </v>
          </cell>
          <cell r="E1023">
            <v>0.97929999999999995</v>
          </cell>
          <cell r="F1023">
            <v>116.40060899999999</v>
          </cell>
          <cell r="G1023">
            <v>679.37772199999995</v>
          </cell>
          <cell r="H1023">
            <v>120.781316</v>
          </cell>
          <cell r="I1023">
            <v>518.32003899999995</v>
          </cell>
        </row>
        <row r="1024">
          <cell r="B1024">
            <v>6895</v>
          </cell>
          <cell r="C1024" t="str">
            <v>Edgecombe, NC</v>
          </cell>
          <cell r="E1024">
            <v>0.97929999999999995</v>
          </cell>
          <cell r="F1024">
            <v>116.40060899999999</v>
          </cell>
          <cell r="G1024">
            <v>679.37772199999995</v>
          </cell>
          <cell r="H1024">
            <v>120.781316</v>
          </cell>
          <cell r="I1024">
            <v>518.32003899999995</v>
          </cell>
        </row>
        <row r="1025">
          <cell r="B1025">
            <v>6895</v>
          </cell>
          <cell r="C1025" t="str">
            <v>Nash, NC</v>
          </cell>
          <cell r="E1025">
            <v>0.97929999999999995</v>
          </cell>
          <cell r="F1025">
            <v>116.40060899999999</v>
          </cell>
          <cell r="G1025">
            <v>679.37772199999995</v>
          </cell>
          <cell r="H1025">
            <v>120.781316</v>
          </cell>
          <cell r="I1025">
            <v>518.32003899999995</v>
          </cell>
        </row>
        <row r="1026">
          <cell r="B1026">
            <v>6920</v>
          </cell>
          <cell r="C1026" t="str">
            <v>Sacramento, CA</v>
          </cell>
          <cell r="E1026">
            <v>1.2203999999999999</v>
          </cell>
          <cell r="F1026">
            <v>135.961052</v>
          </cell>
          <cell r="G1026">
            <v>793.54821600000002</v>
          </cell>
          <cell r="H1026">
            <v>136.722848</v>
          </cell>
          <cell r="I1026">
            <v>599.38509199999999</v>
          </cell>
        </row>
        <row r="1027">
          <cell r="B1027">
            <v>6920</v>
          </cell>
          <cell r="C1027" t="str">
            <v>El Dorado, CA</v>
          </cell>
          <cell r="E1027">
            <v>1.2203999999999999</v>
          </cell>
          <cell r="F1027">
            <v>135.961052</v>
          </cell>
          <cell r="G1027">
            <v>793.54821600000002</v>
          </cell>
          <cell r="H1027">
            <v>136.722848</v>
          </cell>
          <cell r="I1027">
            <v>599.38509199999999</v>
          </cell>
        </row>
        <row r="1028">
          <cell r="B1028">
            <v>6920</v>
          </cell>
          <cell r="C1028" t="str">
            <v>Placer, CA</v>
          </cell>
          <cell r="E1028">
            <v>1.2203999999999999</v>
          </cell>
          <cell r="F1028">
            <v>135.961052</v>
          </cell>
          <cell r="G1028">
            <v>793.54821600000002</v>
          </cell>
          <cell r="H1028">
            <v>136.722848</v>
          </cell>
          <cell r="I1028">
            <v>599.38509199999999</v>
          </cell>
        </row>
        <row r="1029">
          <cell r="B1029">
            <v>6920</v>
          </cell>
          <cell r="C1029" t="str">
            <v>Sacramento, CA</v>
          </cell>
          <cell r="E1029">
            <v>1.2203999999999999</v>
          </cell>
          <cell r="F1029">
            <v>135.961052</v>
          </cell>
          <cell r="G1029">
            <v>793.54821600000002</v>
          </cell>
          <cell r="H1029">
            <v>136.722848</v>
          </cell>
          <cell r="I1029">
            <v>599.38509199999999</v>
          </cell>
        </row>
        <row r="1030">
          <cell r="B1030">
            <v>6960</v>
          </cell>
          <cell r="C1030" t="str">
            <v xml:space="preserve">Saginaw-Bay City-Midland, MI  </v>
          </cell>
          <cell r="E1030">
            <v>1.0241</v>
          </cell>
          <cell r="F1030">
            <v>120.03523300000001</v>
          </cell>
          <cell r="G1030">
            <v>700.59231399999999</v>
          </cell>
          <cell r="H1030">
            <v>123.743492</v>
          </cell>
          <cell r="I1030">
            <v>533.38314300000002</v>
          </cell>
        </row>
        <row r="1031">
          <cell r="B1031">
            <v>6960</v>
          </cell>
          <cell r="C1031" t="str">
            <v>Bay, MI</v>
          </cell>
          <cell r="E1031">
            <v>1.0241</v>
          </cell>
          <cell r="F1031">
            <v>120.03523300000001</v>
          </cell>
          <cell r="G1031">
            <v>700.59231399999999</v>
          </cell>
          <cell r="H1031">
            <v>123.743492</v>
          </cell>
          <cell r="I1031">
            <v>533.38314300000002</v>
          </cell>
        </row>
        <row r="1032">
          <cell r="B1032">
            <v>6960</v>
          </cell>
          <cell r="C1032" t="str">
            <v>Midland, MI</v>
          </cell>
          <cell r="E1032">
            <v>1.0241</v>
          </cell>
          <cell r="F1032">
            <v>120.03523300000001</v>
          </cell>
          <cell r="G1032">
            <v>700.59231399999999</v>
          </cell>
          <cell r="H1032">
            <v>123.743492</v>
          </cell>
          <cell r="I1032">
            <v>533.38314300000002</v>
          </cell>
        </row>
        <row r="1033">
          <cell r="B1033">
            <v>6960</v>
          </cell>
          <cell r="C1033" t="str">
            <v>Saginaw, MI</v>
          </cell>
          <cell r="E1033">
            <v>1.0241</v>
          </cell>
          <cell r="F1033">
            <v>120.03523300000001</v>
          </cell>
          <cell r="G1033">
            <v>700.59231399999999</v>
          </cell>
          <cell r="H1033">
            <v>123.743492</v>
          </cell>
          <cell r="I1033">
            <v>533.38314300000002</v>
          </cell>
        </row>
        <row r="1034">
          <cell r="B1034">
            <v>6980</v>
          </cell>
          <cell r="C1034" t="str">
            <v xml:space="preserve">St. Cloud, MN  </v>
          </cell>
          <cell r="E1034">
            <v>1.0294000000000001</v>
          </cell>
          <cell r="F1034">
            <v>120.46522200000001</v>
          </cell>
          <cell r="G1034">
            <v>703.10207600000012</v>
          </cell>
          <cell r="H1034">
            <v>124.09392800000001</v>
          </cell>
          <cell r="I1034">
            <v>535.16516200000001</v>
          </cell>
        </row>
        <row r="1035">
          <cell r="B1035">
            <v>6980</v>
          </cell>
          <cell r="C1035" t="str">
            <v>Benton, MN</v>
          </cell>
          <cell r="E1035">
            <v>1.0294000000000001</v>
          </cell>
          <cell r="F1035">
            <v>120.46522200000001</v>
          </cell>
          <cell r="G1035">
            <v>703.10207600000012</v>
          </cell>
          <cell r="H1035">
            <v>124.09392800000001</v>
          </cell>
          <cell r="I1035">
            <v>535.16516200000001</v>
          </cell>
        </row>
        <row r="1036">
          <cell r="B1036">
            <v>6980</v>
          </cell>
          <cell r="C1036" t="str">
            <v>Stearns, MN</v>
          </cell>
          <cell r="E1036">
            <v>1.0294000000000001</v>
          </cell>
          <cell r="F1036">
            <v>120.46522200000001</v>
          </cell>
          <cell r="G1036">
            <v>703.10207600000012</v>
          </cell>
          <cell r="H1036">
            <v>124.09392800000001</v>
          </cell>
          <cell r="I1036">
            <v>535.16516200000001</v>
          </cell>
        </row>
        <row r="1037">
          <cell r="B1037">
            <v>7000</v>
          </cell>
          <cell r="C1037" t="str">
            <v xml:space="preserve">St. Joseph, MO  </v>
          </cell>
          <cell r="E1037">
            <v>0.85119999999999996</v>
          </cell>
          <cell r="F1037">
            <v>106.00785599999999</v>
          </cell>
          <cell r="G1037">
            <v>618.71724799999993</v>
          </cell>
          <cell r="H1037">
            <v>112.31134400000001</v>
          </cell>
          <cell r="I1037">
            <v>475.24897600000003</v>
          </cell>
        </row>
        <row r="1038">
          <cell r="B1038">
            <v>7000</v>
          </cell>
          <cell r="C1038" t="str">
            <v>Andrew, MO</v>
          </cell>
          <cell r="E1038">
            <v>0.85119999999999996</v>
          </cell>
          <cell r="F1038">
            <v>106.00785599999999</v>
          </cell>
          <cell r="G1038">
            <v>618.71724799999993</v>
          </cell>
          <cell r="H1038">
            <v>112.31134400000001</v>
          </cell>
          <cell r="I1038">
            <v>475.24897600000003</v>
          </cell>
        </row>
        <row r="1039">
          <cell r="B1039">
            <v>7000</v>
          </cell>
          <cell r="C1039" t="str">
            <v>Buchanan, MO</v>
          </cell>
          <cell r="E1039">
            <v>0.85119999999999996</v>
          </cell>
          <cell r="F1039">
            <v>106.00785599999999</v>
          </cell>
          <cell r="G1039">
            <v>618.71724799999993</v>
          </cell>
          <cell r="H1039">
            <v>112.31134400000001</v>
          </cell>
          <cell r="I1039">
            <v>475.24897600000003</v>
          </cell>
        </row>
        <row r="1040">
          <cell r="B1040">
            <v>7040</v>
          </cell>
          <cell r="C1040" t="str">
            <v>St. Louis, MO-IL</v>
          </cell>
          <cell r="E1040">
            <v>0.93969999999999998</v>
          </cell>
          <cell r="F1040">
            <v>113.187861</v>
          </cell>
          <cell r="G1040">
            <v>660.62553800000001</v>
          </cell>
          <cell r="H1040">
            <v>118.162964</v>
          </cell>
          <cell r="I1040">
            <v>505.00533100000001</v>
          </cell>
        </row>
        <row r="1041">
          <cell r="B1041">
            <v>7040</v>
          </cell>
          <cell r="C1041" t="str">
            <v>Franklin, MO</v>
          </cell>
          <cell r="E1041">
            <v>0.93969999999999998</v>
          </cell>
          <cell r="F1041">
            <v>113.187861</v>
          </cell>
          <cell r="G1041">
            <v>660.62553800000001</v>
          </cell>
          <cell r="H1041">
            <v>118.162964</v>
          </cell>
          <cell r="I1041">
            <v>505.00533100000001</v>
          </cell>
        </row>
        <row r="1042">
          <cell r="B1042">
            <v>7040</v>
          </cell>
          <cell r="C1042" t="str">
            <v>Jefferson, MO</v>
          </cell>
          <cell r="E1042">
            <v>0.93969999999999998</v>
          </cell>
          <cell r="F1042">
            <v>113.187861</v>
          </cell>
          <cell r="G1042">
            <v>660.62553800000001</v>
          </cell>
          <cell r="H1042">
            <v>118.162964</v>
          </cell>
          <cell r="I1042">
            <v>505.00533100000001</v>
          </cell>
        </row>
        <row r="1043">
          <cell r="B1043">
            <v>7040</v>
          </cell>
          <cell r="C1043" t="str">
            <v>Lincoln, MO</v>
          </cell>
          <cell r="E1043">
            <v>0.93969999999999998</v>
          </cell>
          <cell r="F1043">
            <v>113.187861</v>
          </cell>
          <cell r="G1043">
            <v>660.62553800000001</v>
          </cell>
          <cell r="H1043">
            <v>118.162964</v>
          </cell>
          <cell r="I1043">
            <v>505.00533100000001</v>
          </cell>
        </row>
        <row r="1044">
          <cell r="B1044">
            <v>7040</v>
          </cell>
          <cell r="C1044" t="str">
            <v>St. Charles, MO</v>
          </cell>
          <cell r="E1044">
            <v>0.93969999999999998</v>
          </cell>
          <cell r="F1044">
            <v>113.187861</v>
          </cell>
          <cell r="G1044">
            <v>660.62553800000001</v>
          </cell>
          <cell r="H1044">
            <v>118.162964</v>
          </cell>
          <cell r="I1044">
            <v>505.00533100000001</v>
          </cell>
        </row>
        <row r="1045">
          <cell r="B1045">
            <v>7040</v>
          </cell>
          <cell r="C1045" t="str">
            <v>St. Louis, MO</v>
          </cell>
          <cell r="E1045">
            <v>0.93969999999999998</v>
          </cell>
          <cell r="F1045">
            <v>113.187861</v>
          </cell>
          <cell r="G1045">
            <v>660.62553800000001</v>
          </cell>
          <cell r="H1045">
            <v>118.162964</v>
          </cell>
          <cell r="I1045">
            <v>505.00533100000001</v>
          </cell>
        </row>
        <row r="1046">
          <cell r="B1046">
            <v>7040</v>
          </cell>
          <cell r="C1046" t="str">
            <v>St. Louis City, MO</v>
          </cell>
          <cell r="E1046">
            <v>0.93969999999999998</v>
          </cell>
          <cell r="F1046">
            <v>113.187861</v>
          </cell>
          <cell r="G1046">
            <v>660.62553800000001</v>
          </cell>
          <cell r="H1046">
            <v>118.162964</v>
          </cell>
          <cell r="I1046">
            <v>505.00533100000001</v>
          </cell>
        </row>
        <row r="1047">
          <cell r="B1047">
            <v>7040</v>
          </cell>
          <cell r="C1047" t="str">
            <v>Warren, MO</v>
          </cell>
          <cell r="E1047">
            <v>0.93969999999999998</v>
          </cell>
          <cell r="F1047">
            <v>113.187861</v>
          </cell>
          <cell r="G1047">
            <v>660.62553800000001</v>
          </cell>
          <cell r="H1047">
            <v>118.162964</v>
          </cell>
          <cell r="I1047">
            <v>505.00533100000001</v>
          </cell>
        </row>
        <row r="1048">
          <cell r="B1048">
            <v>7040</v>
          </cell>
          <cell r="C1048" t="str">
            <v>Clinton, IL</v>
          </cell>
          <cell r="E1048">
            <v>0.93969999999999998</v>
          </cell>
          <cell r="F1048">
            <v>113.187861</v>
          </cell>
          <cell r="G1048">
            <v>660.62553800000001</v>
          </cell>
          <cell r="H1048">
            <v>118.162964</v>
          </cell>
          <cell r="I1048">
            <v>505.00533100000001</v>
          </cell>
        </row>
        <row r="1049">
          <cell r="B1049">
            <v>7040</v>
          </cell>
          <cell r="C1049" t="str">
            <v>Jersey, IL</v>
          </cell>
          <cell r="E1049">
            <v>0.93969999999999998</v>
          </cell>
          <cell r="F1049">
            <v>113.187861</v>
          </cell>
          <cell r="G1049">
            <v>660.62553800000001</v>
          </cell>
          <cell r="H1049">
            <v>118.162964</v>
          </cell>
          <cell r="I1049">
            <v>505.00533100000001</v>
          </cell>
        </row>
        <row r="1050">
          <cell r="B1050">
            <v>7040</v>
          </cell>
          <cell r="C1050" t="str">
            <v>Madison, IL</v>
          </cell>
          <cell r="E1050">
            <v>0.93969999999999998</v>
          </cell>
          <cell r="F1050">
            <v>113.187861</v>
          </cell>
          <cell r="G1050">
            <v>660.62553800000001</v>
          </cell>
          <cell r="H1050">
            <v>118.162964</v>
          </cell>
          <cell r="I1050">
            <v>505.00533100000001</v>
          </cell>
        </row>
        <row r="1051">
          <cell r="B1051">
            <v>7040</v>
          </cell>
          <cell r="C1051" t="str">
            <v>Monroe, IL</v>
          </cell>
          <cell r="E1051">
            <v>0.93969999999999998</v>
          </cell>
          <cell r="F1051">
            <v>113.187861</v>
          </cell>
          <cell r="G1051">
            <v>660.62553800000001</v>
          </cell>
          <cell r="H1051">
            <v>118.162964</v>
          </cell>
          <cell r="I1051">
            <v>505.00533100000001</v>
          </cell>
        </row>
        <row r="1052">
          <cell r="B1052">
            <v>7040</v>
          </cell>
          <cell r="C1052" t="str">
            <v>St. Clair, IL</v>
          </cell>
          <cell r="E1052">
            <v>0.93969999999999998</v>
          </cell>
          <cell r="F1052">
            <v>113.187861</v>
          </cell>
          <cell r="G1052">
            <v>660.62553800000001</v>
          </cell>
          <cell r="H1052">
            <v>118.162964</v>
          </cell>
          <cell r="I1052">
            <v>505.00533100000001</v>
          </cell>
        </row>
        <row r="1053">
          <cell r="B1053">
            <v>7080</v>
          </cell>
          <cell r="C1053" t="str">
            <v xml:space="preserve">Salem, OR  </v>
          </cell>
          <cell r="E1053">
            <v>1.1002000000000001</v>
          </cell>
          <cell r="F1053">
            <v>126.209226</v>
          </cell>
          <cell r="G1053">
            <v>736.62870800000007</v>
          </cell>
          <cell r="H1053">
            <v>128.77522400000001</v>
          </cell>
          <cell r="I1053">
            <v>558.97024600000009</v>
          </cell>
        </row>
        <row r="1054">
          <cell r="B1054">
            <v>7080</v>
          </cell>
          <cell r="C1054" t="str">
            <v>Marion, OR</v>
          </cell>
          <cell r="E1054">
            <v>1.1002000000000001</v>
          </cell>
          <cell r="F1054">
            <v>126.209226</v>
          </cell>
          <cell r="G1054">
            <v>736.62870800000007</v>
          </cell>
          <cell r="H1054">
            <v>128.77522400000001</v>
          </cell>
          <cell r="I1054">
            <v>558.97024600000009</v>
          </cell>
        </row>
        <row r="1055">
          <cell r="B1055">
            <v>7080</v>
          </cell>
          <cell r="C1055" t="str">
            <v>Polk, OR</v>
          </cell>
          <cell r="E1055">
            <v>1.1002000000000001</v>
          </cell>
          <cell r="F1055">
            <v>126.209226</v>
          </cell>
          <cell r="G1055">
            <v>736.62870800000007</v>
          </cell>
          <cell r="H1055">
            <v>128.77522400000001</v>
          </cell>
          <cell r="I1055">
            <v>558.97024600000009</v>
          </cell>
        </row>
        <row r="1056">
          <cell r="B1056">
            <v>7120</v>
          </cell>
          <cell r="C1056" t="str">
            <v>Salinas, CA</v>
          </cell>
          <cell r="E1056">
            <v>1.5518000000000001</v>
          </cell>
          <cell r="F1056">
            <v>162.847534</v>
          </cell>
          <cell r="G1056">
            <v>950.47937200000001</v>
          </cell>
          <cell r="H1056">
            <v>158.63501600000001</v>
          </cell>
          <cell r="I1056">
            <v>710.81171400000017</v>
          </cell>
        </row>
        <row r="1057">
          <cell r="B1057">
            <v>7120</v>
          </cell>
          <cell r="C1057" t="str">
            <v>Monterey, CA</v>
          </cell>
          <cell r="E1057">
            <v>1.5518000000000001</v>
          </cell>
          <cell r="F1057">
            <v>162.847534</v>
          </cell>
          <cell r="G1057">
            <v>950.47937200000001</v>
          </cell>
          <cell r="H1057">
            <v>158.63501600000001</v>
          </cell>
          <cell r="I1057">
            <v>710.81171400000017</v>
          </cell>
        </row>
        <row r="1058">
          <cell r="B1058">
            <v>7160</v>
          </cell>
          <cell r="C1058" t="str">
            <v>Salt Lake City-Ogden, UT</v>
          </cell>
          <cell r="E1058">
            <v>1.0553999999999999</v>
          </cell>
          <cell r="F1058">
            <v>122.57460199999998</v>
          </cell>
          <cell r="G1058">
            <v>715.41411599999992</v>
          </cell>
          <cell r="H1058">
            <v>125.81304799999999</v>
          </cell>
          <cell r="I1058">
            <v>543.90714200000002</v>
          </cell>
        </row>
        <row r="1059">
          <cell r="B1059">
            <v>7160</v>
          </cell>
          <cell r="C1059" t="str">
            <v>Davis, UT</v>
          </cell>
          <cell r="E1059">
            <v>1.0553999999999999</v>
          </cell>
          <cell r="F1059">
            <v>122.57460199999998</v>
          </cell>
          <cell r="G1059">
            <v>715.41411599999992</v>
          </cell>
          <cell r="H1059">
            <v>125.81304799999999</v>
          </cell>
          <cell r="I1059">
            <v>543.90714200000002</v>
          </cell>
        </row>
        <row r="1060">
          <cell r="B1060">
            <v>7160</v>
          </cell>
          <cell r="C1060" t="str">
            <v>Salt Lake, UT</v>
          </cell>
          <cell r="E1060">
            <v>1.0553999999999999</v>
          </cell>
          <cell r="F1060">
            <v>122.57460199999998</v>
          </cell>
          <cell r="G1060">
            <v>715.41411599999992</v>
          </cell>
          <cell r="H1060">
            <v>125.81304799999999</v>
          </cell>
          <cell r="I1060">
            <v>543.90714200000002</v>
          </cell>
        </row>
        <row r="1061">
          <cell r="B1061">
            <v>7160</v>
          </cell>
          <cell r="C1061" t="str">
            <v>Weber, UT</v>
          </cell>
          <cell r="E1061">
            <v>1.0553999999999999</v>
          </cell>
          <cell r="F1061">
            <v>122.57460199999998</v>
          </cell>
          <cell r="G1061">
            <v>715.41411599999992</v>
          </cell>
          <cell r="H1061">
            <v>125.81304799999999</v>
          </cell>
          <cell r="I1061">
            <v>543.90714200000002</v>
          </cell>
        </row>
        <row r="1062">
          <cell r="B1062">
            <v>7200</v>
          </cell>
          <cell r="C1062" t="str">
            <v xml:space="preserve">San Angelo, TX </v>
          </cell>
          <cell r="E1062">
            <v>0.88870000000000005</v>
          </cell>
          <cell r="F1062">
            <v>109.050231</v>
          </cell>
          <cell r="G1062">
            <v>636.47499800000003</v>
          </cell>
          <cell r="H1062">
            <v>114.79084400000001</v>
          </cell>
          <cell r="I1062">
            <v>487.85760100000005</v>
          </cell>
        </row>
        <row r="1063">
          <cell r="B1063">
            <v>7200</v>
          </cell>
          <cell r="C1063" t="str">
            <v>Tom Green, TX</v>
          </cell>
          <cell r="E1063">
            <v>0.88870000000000005</v>
          </cell>
          <cell r="F1063">
            <v>109.050231</v>
          </cell>
          <cell r="G1063">
            <v>636.47499800000003</v>
          </cell>
          <cell r="H1063">
            <v>114.79084400000001</v>
          </cell>
          <cell r="I1063">
            <v>487.85760100000005</v>
          </cell>
        </row>
        <row r="1064">
          <cell r="B1064">
            <v>7240</v>
          </cell>
          <cell r="C1064" t="str">
            <v xml:space="preserve">San Antonio, TX  </v>
          </cell>
          <cell r="E1064">
            <v>0.92889999999999995</v>
          </cell>
          <cell r="F1064">
            <v>112.311657</v>
          </cell>
          <cell r="G1064">
            <v>655.51130599999999</v>
          </cell>
          <cell r="H1064">
            <v>117.448868</v>
          </cell>
          <cell r="I1064">
            <v>501.37404700000002</v>
          </cell>
        </row>
        <row r="1065">
          <cell r="B1065">
            <v>7240</v>
          </cell>
          <cell r="C1065" t="str">
            <v>Bexar, TX</v>
          </cell>
          <cell r="E1065">
            <v>0.92889999999999995</v>
          </cell>
          <cell r="F1065">
            <v>112.311657</v>
          </cell>
          <cell r="G1065">
            <v>655.51130599999999</v>
          </cell>
          <cell r="H1065">
            <v>117.448868</v>
          </cell>
          <cell r="I1065">
            <v>501.37404700000002</v>
          </cell>
        </row>
        <row r="1066">
          <cell r="B1066">
            <v>7240</v>
          </cell>
          <cell r="C1066" t="str">
            <v>Comal, TX</v>
          </cell>
          <cell r="E1066">
            <v>0.92889999999999995</v>
          </cell>
          <cell r="F1066">
            <v>112.311657</v>
          </cell>
          <cell r="G1066">
            <v>655.51130599999999</v>
          </cell>
          <cell r="H1066">
            <v>117.448868</v>
          </cell>
          <cell r="I1066">
            <v>501.37404700000002</v>
          </cell>
        </row>
        <row r="1067">
          <cell r="B1067">
            <v>7240</v>
          </cell>
          <cell r="C1067" t="str">
            <v>Guadalupe, TX</v>
          </cell>
          <cell r="E1067">
            <v>0.92889999999999995</v>
          </cell>
          <cell r="F1067">
            <v>112.311657</v>
          </cell>
          <cell r="G1067">
            <v>655.51130599999999</v>
          </cell>
          <cell r="H1067">
            <v>117.448868</v>
          </cell>
          <cell r="I1067">
            <v>501.37404700000002</v>
          </cell>
        </row>
        <row r="1068">
          <cell r="B1068">
            <v>7240</v>
          </cell>
          <cell r="C1068" t="str">
            <v>Wilson, TX</v>
          </cell>
          <cell r="E1068">
            <v>0.92889999999999995</v>
          </cell>
          <cell r="F1068">
            <v>112.311657</v>
          </cell>
          <cell r="G1068">
            <v>655.51130599999999</v>
          </cell>
          <cell r="H1068">
            <v>117.448868</v>
          </cell>
          <cell r="I1068">
            <v>501.37404700000002</v>
          </cell>
        </row>
        <row r="1069">
          <cell r="B1069">
            <v>7320</v>
          </cell>
          <cell r="C1069" t="str">
            <v>San Diego, CA</v>
          </cell>
          <cell r="E1069">
            <v>1.1813</v>
          </cell>
          <cell r="F1069">
            <v>132.78886900000001</v>
          </cell>
          <cell r="G1069">
            <v>775.03280200000006</v>
          </cell>
          <cell r="H1069">
            <v>134.13755600000002</v>
          </cell>
          <cell r="I1069">
            <v>586.23849900000005</v>
          </cell>
        </row>
        <row r="1070">
          <cell r="B1070">
            <v>7320</v>
          </cell>
          <cell r="C1070" t="str">
            <v>San Diego, CA</v>
          </cell>
          <cell r="E1070">
            <v>1.1813</v>
          </cell>
          <cell r="F1070">
            <v>132.78886900000001</v>
          </cell>
          <cell r="G1070">
            <v>775.03280200000006</v>
          </cell>
          <cell r="H1070">
            <v>134.13755600000002</v>
          </cell>
          <cell r="I1070">
            <v>586.23849900000005</v>
          </cell>
        </row>
        <row r="1071">
          <cell r="B1071">
            <v>7360</v>
          </cell>
          <cell r="C1071" t="str">
            <v xml:space="preserve">San Francisco, CA  </v>
          </cell>
          <cell r="E1071">
            <v>1.5007999999999999</v>
          </cell>
          <cell r="F1071">
            <v>158.70990399999999</v>
          </cell>
          <cell r="G1071">
            <v>926.32883199999992</v>
          </cell>
          <cell r="H1071">
            <v>155.26289600000001</v>
          </cell>
          <cell r="I1071">
            <v>693.66398400000003</v>
          </cell>
        </row>
        <row r="1072">
          <cell r="B1072">
            <v>7360</v>
          </cell>
          <cell r="C1072" t="str">
            <v>Marin, CA</v>
          </cell>
          <cell r="E1072">
            <v>1.5007999999999999</v>
          </cell>
          <cell r="F1072">
            <v>158.70990399999999</v>
          </cell>
          <cell r="G1072">
            <v>926.32883199999992</v>
          </cell>
          <cell r="H1072">
            <v>155.26289600000001</v>
          </cell>
          <cell r="I1072">
            <v>693.66398400000003</v>
          </cell>
        </row>
        <row r="1073">
          <cell r="B1073">
            <v>7360</v>
          </cell>
          <cell r="C1073" t="str">
            <v>San Francisco, CA</v>
          </cell>
          <cell r="E1073">
            <v>1.5007999999999999</v>
          </cell>
          <cell r="F1073">
            <v>158.70990399999999</v>
          </cell>
          <cell r="G1073">
            <v>926.32883199999992</v>
          </cell>
          <cell r="H1073">
            <v>155.26289600000001</v>
          </cell>
          <cell r="I1073">
            <v>693.66398400000003</v>
          </cell>
        </row>
        <row r="1074">
          <cell r="B1074">
            <v>7360</v>
          </cell>
          <cell r="C1074" t="str">
            <v>San Mateo, CA</v>
          </cell>
          <cell r="E1074">
            <v>1.5007999999999999</v>
          </cell>
          <cell r="F1074">
            <v>158.70990399999999</v>
          </cell>
          <cell r="G1074">
            <v>926.32883199999992</v>
          </cell>
          <cell r="H1074">
            <v>155.26289600000001</v>
          </cell>
          <cell r="I1074">
            <v>693.66398400000003</v>
          </cell>
        </row>
        <row r="1075">
          <cell r="B1075">
            <v>7400</v>
          </cell>
          <cell r="C1075" t="str">
            <v xml:space="preserve">San Jose, CA  </v>
          </cell>
          <cell r="E1075">
            <v>1.5011000000000001</v>
          </cell>
          <cell r="F1075">
            <v>158.73424299999999</v>
          </cell>
          <cell r="G1075">
            <v>926.47089400000004</v>
          </cell>
          <cell r="H1075">
            <v>155.28273200000001</v>
          </cell>
          <cell r="I1075">
            <v>693.76485300000013</v>
          </cell>
        </row>
        <row r="1076">
          <cell r="B1076">
            <v>7400</v>
          </cell>
          <cell r="C1076" t="str">
            <v>Santa Clara, CA</v>
          </cell>
          <cell r="E1076">
            <v>1.5011000000000001</v>
          </cell>
          <cell r="F1076">
            <v>158.73424299999999</v>
          </cell>
          <cell r="G1076">
            <v>926.47089400000004</v>
          </cell>
          <cell r="H1076">
            <v>155.28273200000001</v>
          </cell>
          <cell r="I1076">
            <v>693.76485300000013</v>
          </cell>
        </row>
        <row r="1077">
          <cell r="B1077">
            <v>7440</v>
          </cell>
          <cell r="C1077" t="str">
            <v xml:space="preserve">San Juan-Bayamon, PR  </v>
          </cell>
          <cell r="E1077">
            <v>0.54520000000000002</v>
          </cell>
          <cell r="F1077">
            <v>81.182075999999995</v>
          </cell>
          <cell r="G1077">
            <v>473.814008</v>
          </cell>
          <cell r="H1077">
            <v>92.078624000000005</v>
          </cell>
          <cell r="I1077">
            <v>372.36259600000005</v>
          </cell>
        </row>
        <row r="1078">
          <cell r="B1078">
            <v>7440</v>
          </cell>
          <cell r="C1078" t="str">
            <v>Aguas Buenas, PR</v>
          </cell>
          <cell r="E1078">
            <v>0.54520000000000002</v>
          </cell>
          <cell r="F1078">
            <v>81.182075999999995</v>
          </cell>
          <cell r="G1078">
            <v>473.814008</v>
          </cell>
          <cell r="H1078">
            <v>92.078624000000005</v>
          </cell>
          <cell r="I1078">
            <v>372.36259600000005</v>
          </cell>
        </row>
        <row r="1079">
          <cell r="B1079">
            <v>7440</v>
          </cell>
          <cell r="C1079" t="str">
            <v>Barceloneta, PR</v>
          </cell>
          <cell r="E1079">
            <v>0.54520000000000002</v>
          </cell>
          <cell r="F1079">
            <v>81.182075999999995</v>
          </cell>
          <cell r="G1079">
            <v>473.814008</v>
          </cell>
          <cell r="H1079">
            <v>92.078624000000005</v>
          </cell>
          <cell r="I1079">
            <v>372.36259600000005</v>
          </cell>
        </row>
        <row r="1080">
          <cell r="B1080">
            <v>7440</v>
          </cell>
          <cell r="C1080" t="str">
            <v>Bayamon, PR</v>
          </cell>
          <cell r="E1080">
            <v>0.54520000000000002</v>
          </cell>
          <cell r="F1080">
            <v>81.182075999999995</v>
          </cell>
          <cell r="G1080">
            <v>473.814008</v>
          </cell>
          <cell r="H1080">
            <v>92.078624000000005</v>
          </cell>
          <cell r="I1080">
            <v>372.36259600000005</v>
          </cell>
        </row>
        <row r="1081">
          <cell r="B1081">
            <v>7440</v>
          </cell>
          <cell r="C1081" t="str">
            <v>Canovanas, PR</v>
          </cell>
          <cell r="E1081">
            <v>0.54520000000000002</v>
          </cell>
          <cell r="F1081">
            <v>81.182075999999995</v>
          </cell>
          <cell r="G1081">
            <v>473.814008</v>
          </cell>
          <cell r="H1081">
            <v>92.078624000000005</v>
          </cell>
          <cell r="I1081">
            <v>372.36259600000005</v>
          </cell>
        </row>
        <row r="1082">
          <cell r="B1082">
            <v>7440</v>
          </cell>
          <cell r="C1082" t="str">
            <v>Carolina, PR</v>
          </cell>
          <cell r="E1082">
            <v>0.54520000000000002</v>
          </cell>
          <cell r="F1082">
            <v>81.182075999999995</v>
          </cell>
          <cell r="G1082">
            <v>473.814008</v>
          </cell>
          <cell r="H1082">
            <v>92.078624000000005</v>
          </cell>
          <cell r="I1082">
            <v>372.36259600000005</v>
          </cell>
        </row>
        <row r="1083">
          <cell r="B1083">
            <v>7440</v>
          </cell>
          <cell r="C1083" t="str">
            <v>Catano, PR</v>
          </cell>
          <cell r="E1083">
            <v>0.54520000000000002</v>
          </cell>
          <cell r="F1083">
            <v>81.182075999999995</v>
          </cell>
          <cell r="G1083">
            <v>473.814008</v>
          </cell>
          <cell r="H1083">
            <v>92.078624000000005</v>
          </cell>
          <cell r="I1083">
            <v>372.36259600000005</v>
          </cell>
        </row>
        <row r="1084">
          <cell r="B1084">
            <v>7440</v>
          </cell>
          <cell r="C1084" t="str">
            <v>Ceiba, PR</v>
          </cell>
          <cell r="E1084">
            <v>0.54520000000000002</v>
          </cell>
          <cell r="F1084">
            <v>81.182075999999995</v>
          </cell>
          <cell r="G1084">
            <v>473.814008</v>
          </cell>
          <cell r="H1084">
            <v>92.078624000000005</v>
          </cell>
          <cell r="I1084">
            <v>372.36259600000005</v>
          </cell>
        </row>
        <row r="1085">
          <cell r="B1085">
            <v>7440</v>
          </cell>
          <cell r="C1085" t="str">
            <v>Comerio, PR</v>
          </cell>
          <cell r="E1085">
            <v>0.54520000000000002</v>
          </cell>
          <cell r="F1085">
            <v>81.182075999999995</v>
          </cell>
          <cell r="G1085">
            <v>473.814008</v>
          </cell>
          <cell r="H1085">
            <v>92.078624000000005</v>
          </cell>
          <cell r="I1085">
            <v>372.36259600000005</v>
          </cell>
        </row>
        <row r="1086">
          <cell r="B1086">
            <v>7440</v>
          </cell>
          <cell r="C1086" t="str">
            <v>Corozal, PR</v>
          </cell>
          <cell r="E1086">
            <v>0.54520000000000002</v>
          </cell>
          <cell r="F1086">
            <v>81.182075999999995</v>
          </cell>
          <cell r="G1086">
            <v>473.814008</v>
          </cell>
          <cell r="H1086">
            <v>92.078624000000005</v>
          </cell>
          <cell r="I1086">
            <v>372.36259600000005</v>
          </cell>
        </row>
        <row r="1087">
          <cell r="B1087">
            <v>7440</v>
          </cell>
          <cell r="C1087" t="str">
            <v>Dorado, PR</v>
          </cell>
          <cell r="E1087">
            <v>0.54520000000000002</v>
          </cell>
          <cell r="F1087">
            <v>81.182075999999995</v>
          </cell>
          <cell r="G1087">
            <v>473.814008</v>
          </cell>
          <cell r="H1087">
            <v>92.078624000000005</v>
          </cell>
          <cell r="I1087">
            <v>372.36259600000005</v>
          </cell>
        </row>
        <row r="1088">
          <cell r="B1088">
            <v>7440</v>
          </cell>
          <cell r="C1088" t="str">
            <v>Fajardo, PR</v>
          </cell>
          <cell r="E1088">
            <v>0.54520000000000002</v>
          </cell>
          <cell r="F1088">
            <v>81.182075999999995</v>
          </cell>
          <cell r="G1088">
            <v>473.814008</v>
          </cell>
          <cell r="H1088">
            <v>92.078624000000005</v>
          </cell>
          <cell r="I1088">
            <v>372.36259600000005</v>
          </cell>
        </row>
        <row r="1089">
          <cell r="B1089">
            <v>7440</v>
          </cell>
          <cell r="C1089" t="str">
            <v>Florida, PR</v>
          </cell>
          <cell r="E1089">
            <v>0.54520000000000002</v>
          </cell>
          <cell r="F1089">
            <v>81.182075999999995</v>
          </cell>
          <cell r="G1089">
            <v>473.814008</v>
          </cell>
          <cell r="H1089">
            <v>92.078624000000005</v>
          </cell>
          <cell r="I1089">
            <v>372.36259600000005</v>
          </cell>
        </row>
        <row r="1090">
          <cell r="B1090">
            <v>7440</v>
          </cell>
          <cell r="C1090" t="str">
            <v>Guaynabo, PR</v>
          </cell>
          <cell r="E1090">
            <v>0.54520000000000002</v>
          </cell>
          <cell r="F1090">
            <v>81.182075999999995</v>
          </cell>
          <cell r="G1090">
            <v>473.814008</v>
          </cell>
          <cell r="H1090">
            <v>92.078624000000005</v>
          </cell>
          <cell r="I1090">
            <v>372.36259600000005</v>
          </cell>
        </row>
        <row r="1091">
          <cell r="B1091">
            <v>7440</v>
          </cell>
          <cell r="C1091" t="str">
            <v>Humacao, PR</v>
          </cell>
          <cell r="E1091">
            <v>0.54520000000000002</v>
          </cell>
          <cell r="F1091">
            <v>81.182075999999995</v>
          </cell>
          <cell r="G1091">
            <v>473.814008</v>
          </cell>
          <cell r="H1091">
            <v>92.078624000000005</v>
          </cell>
          <cell r="I1091">
            <v>372.36259600000005</v>
          </cell>
        </row>
        <row r="1092">
          <cell r="B1092">
            <v>7440</v>
          </cell>
          <cell r="C1092" t="str">
            <v>Juncos, PR</v>
          </cell>
          <cell r="E1092">
            <v>0.54520000000000002</v>
          </cell>
          <cell r="F1092">
            <v>81.182075999999995</v>
          </cell>
          <cell r="G1092">
            <v>473.814008</v>
          </cell>
          <cell r="H1092">
            <v>92.078624000000005</v>
          </cell>
          <cell r="I1092">
            <v>372.36259600000005</v>
          </cell>
        </row>
        <row r="1093">
          <cell r="B1093">
            <v>7440</v>
          </cell>
          <cell r="C1093" t="str">
            <v>Los Piedras, PR</v>
          </cell>
          <cell r="E1093">
            <v>0.54520000000000002</v>
          </cell>
          <cell r="F1093">
            <v>81.182075999999995</v>
          </cell>
          <cell r="G1093">
            <v>473.814008</v>
          </cell>
          <cell r="H1093">
            <v>92.078624000000005</v>
          </cell>
          <cell r="I1093">
            <v>372.36259600000005</v>
          </cell>
        </row>
        <row r="1094">
          <cell r="B1094">
            <v>7440</v>
          </cell>
          <cell r="C1094" t="str">
            <v>Loiza, PR</v>
          </cell>
          <cell r="E1094">
            <v>0.54520000000000002</v>
          </cell>
          <cell r="F1094">
            <v>81.182075999999995</v>
          </cell>
          <cell r="G1094">
            <v>473.814008</v>
          </cell>
          <cell r="H1094">
            <v>92.078624000000005</v>
          </cell>
          <cell r="I1094">
            <v>372.36259600000005</v>
          </cell>
        </row>
        <row r="1095">
          <cell r="B1095">
            <v>7440</v>
          </cell>
          <cell r="C1095" t="str">
            <v>Luguillo, PR</v>
          </cell>
          <cell r="E1095">
            <v>0.54520000000000002</v>
          </cell>
          <cell r="F1095">
            <v>81.182075999999995</v>
          </cell>
          <cell r="G1095">
            <v>473.814008</v>
          </cell>
          <cell r="H1095">
            <v>92.078624000000005</v>
          </cell>
          <cell r="I1095">
            <v>372.36259600000005</v>
          </cell>
        </row>
        <row r="1096">
          <cell r="B1096">
            <v>7440</v>
          </cell>
          <cell r="C1096" t="str">
            <v>Manati, PR</v>
          </cell>
          <cell r="E1096">
            <v>0.54520000000000002</v>
          </cell>
          <cell r="F1096">
            <v>81.182075999999995</v>
          </cell>
          <cell r="G1096">
            <v>473.814008</v>
          </cell>
          <cell r="H1096">
            <v>92.078624000000005</v>
          </cell>
          <cell r="I1096">
            <v>372.36259600000005</v>
          </cell>
        </row>
        <row r="1097">
          <cell r="B1097">
            <v>7440</v>
          </cell>
          <cell r="C1097" t="str">
            <v>Morovis, PR</v>
          </cell>
          <cell r="E1097">
            <v>0.54520000000000002</v>
          </cell>
          <cell r="F1097">
            <v>81.182075999999995</v>
          </cell>
          <cell r="G1097">
            <v>473.814008</v>
          </cell>
          <cell r="H1097">
            <v>92.078624000000005</v>
          </cell>
          <cell r="I1097">
            <v>372.36259600000005</v>
          </cell>
        </row>
        <row r="1098">
          <cell r="B1098">
            <v>7440</v>
          </cell>
          <cell r="C1098" t="str">
            <v>Naguabo, PR</v>
          </cell>
          <cell r="E1098">
            <v>0.54520000000000002</v>
          </cell>
          <cell r="F1098">
            <v>81.182075999999995</v>
          </cell>
          <cell r="G1098">
            <v>473.814008</v>
          </cell>
          <cell r="H1098">
            <v>92.078624000000005</v>
          </cell>
          <cell r="I1098">
            <v>372.36259600000005</v>
          </cell>
        </row>
        <row r="1099">
          <cell r="B1099">
            <v>7440</v>
          </cell>
          <cell r="C1099" t="str">
            <v>Naranjito, PR</v>
          </cell>
          <cell r="E1099">
            <v>0.54520000000000002</v>
          </cell>
          <cell r="F1099">
            <v>81.182075999999995</v>
          </cell>
          <cell r="G1099">
            <v>473.814008</v>
          </cell>
          <cell r="H1099">
            <v>92.078624000000005</v>
          </cell>
          <cell r="I1099">
            <v>372.36259600000005</v>
          </cell>
        </row>
        <row r="1100">
          <cell r="B1100">
            <v>7440</v>
          </cell>
          <cell r="C1100" t="str">
            <v>Rio Grande, PR</v>
          </cell>
          <cell r="E1100">
            <v>0.54520000000000002</v>
          </cell>
          <cell r="F1100">
            <v>81.182075999999995</v>
          </cell>
          <cell r="G1100">
            <v>473.814008</v>
          </cell>
          <cell r="H1100">
            <v>92.078624000000005</v>
          </cell>
          <cell r="I1100">
            <v>372.36259600000005</v>
          </cell>
        </row>
        <row r="1101">
          <cell r="B1101">
            <v>7440</v>
          </cell>
          <cell r="C1101" t="str">
            <v>San Juan, PR</v>
          </cell>
          <cell r="E1101">
            <v>0.54520000000000002</v>
          </cell>
          <cell r="F1101">
            <v>81.182075999999995</v>
          </cell>
          <cell r="G1101">
            <v>473.814008</v>
          </cell>
          <cell r="H1101">
            <v>92.078624000000005</v>
          </cell>
          <cell r="I1101">
            <v>372.36259600000005</v>
          </cell>
        </row>
        <row r="1102">
          <cell r="B1102">
            <v>7440</v>
          </cell>
          <cell r="C1102" t="str">
            <v>Toa Alta, PR</v>
          </cell>
          <cell r="E1102">
            <v>0.54520000000000002</v>
          </cell>
          <cell r="F1102">
            <v>81.182075999999995</v>
          </cell>
          <cell r="G1102">
            <v>473.814008</v>
          </cell>
          <cell r="H1102">
            <v>92.078624000000005</v>
          </cell>
          <cell r="I1102">
            <v>372.36259600000005</v>
          </cell>
        </row>
        <row r="1103">
          <cell r="B1103">
            <v>7440</v>
          </cell>
          <cell r="C1103" t="str">
            <v>Toa Baja, PR</v>
          </cell>
          <cell r="E1103">
            <v>0.54520000000000002</v>
          </cell>
          <cell r="F1103">
            <v>81.182075999999995</v>
          </cell>
          <cell r="G1103">
            <v>473.814008</v>
          </cell>
          <cell r="H1103">
            <v>92.078624000000005</v>
          </cell>
          <cell r="I1103">
            <v>372.36259600000005</v>
          </cell>
        </row>
        <row r="1104">
          <cell r="B1104">
            <v>7440</v>
          </cell>
          <cell r="C1104" t="str">
            <v>Trujillo Alto, PR</v>
          </cell>
          <cell r="E1104">
            <v>0.54520000000000002</v>
          </cell>
          <cell r="F1104">
            <v>81.182075999999995</v>
          </cell>
          <cell r="G1104">
            <v>473.814008</v>
          </cell>
          <cell r="H1104">
            <v>92.078624000000005</v>
          </cell>
          <cell r="I1104">
            <v>372.36259600000005</v>
          </cell>
        </row>
        <row r="1105">
          <cell r="B1105">
            <v>7440</v>
          </cell>
          <cell r="C1105" t="str">
            <v>Vega Alta, PR</v>
          </cell>
          <cell r="E1105">
            <v>0.54520000000000002</v>
          </cell>
          <cell r="F1105">
            <v>81.182075999999995</v>
          </cell>
          <cell r="G1105">
            <v>473.814008</v>
          </cell>
          <cell r="H1105">
            <v>92.078624000000005</v>
          </cell>
          <cell r="I1105">
            <v>372.36259600000005</v>
          </cell>
        </row>
        <row r="1106">
          <cell r="B1106">
            <v>7440</v>
          </cell>
          <cell r="C1106" t="str">
            <v>Vega Baja, PR</v>
          </cell>
          <cell r="E1106">
            <v>0.54520000000000002</v>
          </cell>
          <cell r="F1106">
            <v>81.182075999999995</v>
          </cell>
          <cell r="G1106">
            <v>473.814008</v>
          </cell>
          <cell r="H1106">
            <v>92.078624000000005</v>
          </cell>
          <cell r="I1106">
            <v>372.36259600000005</v>
          </cell>
        </row>
        <row r="1107">
          <cell r="B1107">
            <v>7440</v>
          </cell>
          <cell r="C1107" t="str">
            <v>Yabucoa, PR</v>
          </cell>
          <cell r="E1107">
            <v>0.54520000000000002</v>
          </cell>
          <cell r="F1107">
            <v>81.182075999999995</v>
          </cell>
          <cell r="G1107">
            <v>473.814008</v>
          </cell>
          <cell r="H1107">
            <v>92.078624000000005</v>
          </cell>
          <cell r="I1107">
            <v>372.36259600000005</v>
          </cell>
        </row>
        <row r="1108">
          <cell r="B1108">
            <v>7460</v>
          </cell>
          <cell r="C1108" t="str">
            <v>San Luis Obispo-Atascadero-Paso Robles</v>
          </cell>
          <cell r="E1108">
            <v>1.1960999999999999</v>
          </cell>
          <cell r="F1108">
            <v>133.98959300000001</v>
          </cell>
          <cell r="G1108">
            <v>782.04119400000002</v>
          </cell>
          <cell r="H1108">
            <v>135.11613199999999</v>
          </cell>
          <cell r="I1108">
            <v>591.21470299999999</v>
          </cell>
        </row>
        <row r="1109">
          <cell r="B1109">
            <v>7460</v>
          </cell>
          <cell r="C1109" t="str">
            <v>San Luis Obispo, CA</v>
          </cell>
          <cell r="E1109">
            <v>1.1960999999999999</v>
          </cell>
          <cell r="F1109">
            <v>133.98959300000001</v>
          </cell>
          <cell r="G1109">
            <v>782.04119400000002</v>
          </cell>
          <cell r="H1109">
            <v>135.11613199999999</v>
          </cell>
          <cell r="I1109">
            <v>591.21470299999999</v>
          </cell>
        </row>
        <row r="1110">
          <cell r="B1110">
            <v>7480</v>
          </cell>
          <cell r="C1110" t="str">
            <v>Santa Barbara-Santa Maria</v>
          </cell>
          <cell r="E1110">
            <v>1.1123000000000001</v>
          </cell>
          <cell r="F1110">
            <v>127.190899</v>
          </cell>
          <cell r="G1110">
            <v>742.35854200000006</v>
          </cell>
          <cell r="H1110">
            <v>129.57527600000003</v>
          </cell>
          <cell r="I1110">
            <v>563.03862900000013</v>
          </cell>
        </row>
        <row r="1111">
          <cell r="B1111">
            <v>7480</v>
          </cell>
          <cell r="C1111" t="str">
            <v>Lompoc, CA</v>
          </cell>
          <cell r="E1111">
            <v>1.1123000000000001</v>
          </cell>
          <cell r="F1111">
            <v>127.190899</v>
          </cell>
          <cell r="G1111">
            <v>742.35854200000006</v>
          </cell>
          <cell r="H1111">
            <v>129.57527600000003</v>
          </cell>
          <cell r="I1111">
            <v>563.03862900000013</v>
          </cell>
        </row>
        <row r="1112">
          <cell r="B1112">
            <v>7480</v>
          </cell>
          <cell r="C1112" t="str">
            <v>Santa Barbara, CA</v>
          </cell>
          <cell r="E1112">
            <v>1.1123000000000001</v>
          </cell>
          <cell r="F1112">
            <v>127.190899</v>
          </cell>
          <cell r="G1112">
            <v>742.35854200000006</v>
          </cell>
          <cell r="H1112">
            <v>129.57527600000003</v>
          </cell>
          <cell r="I1112">
            <v>563.03862900000013</v>
          </cell>
        </row>
        <row r="1113">
          <cell r="B1113">
            <v>7485</v>
          </cell>
          <cell r="C1113" t="str">
            <v>Santa Cruz-Watsonville, CA</v>
          </cell>
          <cell r="E1113">
            <v>1.4481999999999999</v>
          </cell>
          <cell r="F1113">
            <v>154.442466</v>
          </cell>
          <cell r="G1113">
            <v>901.42062799999997</v>
          </cell>
          <cell r="H1113">
            <v>151.78498400000001</v>
          </cell>
          <cell r="I1113">
            <v>675.97828600000003</v>
          </cell>
        </row>
        <row r="1114">
          <cell r="B1114">
            <v>7485</v>
          </cell>
          <cell r="C1114" t="str">
            <v>Santa Cruz, CA</v>
          </cell>
          <cell r="E1114">
            <v>1.4481999999999999</v>
          </cell>
          <cell r="F1114">
            <v>154.442466</v>
          </cell>
          <cell r="G1114">
            <v>901.42062799999997</v>
          </cell>
          <cell r="H1114">
            <v>151.78498400000001</v>
          </cell>
          <cell r="I1114">
            <v>675.97828600000003</v>
          </cell>
        </row>
        <row r="1115">
          <cell r="B1115">
            <v>7490</v>
          </cell>
          <cell r="C1115" t="str">
            <v>Santa Fe, NM</v>
          </cell>
          <cell r="E1115">
            <v>1.1368</v>
          </cell>
          <cell r="F1115">
            <v>129.178584</v>
          </cell>
          <cell r="G1115">
            <v>753.96027200000003</v>
          </cell>
          <cell r="H1115">
            <v>131.19521600000002</v>
          </cell>
          <cell r="I1115">
            <v>571.27626400000008</v>
          </cell>
        </row>
        <row r="1116">
          <cell r="B1116">
            <v>7490</v>
          </cell>
          <cell r="C1116" t="str">
            <v>Los Alamos, NM</v>
          </cell>
          <cell r="E1116">
            <v>1.1368</v>
          </cell>
          <cell r="F1116">
            <v>129.178584</v>
          </cell>
          <cell r="G1116">
            <v>753.96027200000003</v>
          </cell>
          <cell r="H1116">
            <v>131.19521600000002</v>
          </cell>
          <cell r="I1116">
            <v>571.27626400000008</v>
          </cell>
        </row>
        <row r="1117">
          <cell r="B1117">
            <v>7490</v>
          </cell>
          <cell r="C1117" t="str">
            <v>Santa Fe, NM</v>
          </cell>
          <cell r="E1117">
            <v>1.1368</v>
          </cell>
          <cell r="F1117">
            <v>129.178584</v>
          </cell>
          <cell r="G1117">
            <v>753.96027200000003</v>
          </cell>
          <cell r="H1117">
            <v>131.19521600000002</v>
          </cell>
          <cell r="I1117">
            <v>571.27626400000008</v>
          </cell>
        </row>
        <row r="1118">
          <cell r="B1118">
            <v>7500</v>
          </cell>
          <cell r="C1118" t="str">
            <v>Santa Rosa, CA</v>
          </cell>
          <cell r="E1118">
            <v>1.3845000000000001</v>
          </cell>
          <cell r="F1118">
            <v>149.274485</v>
          </cell>
          <cell r="G1118">
            <v>871.2561300000001</v>
          </cell>
          <cell r="H1118">
            <v>147.57314000000002</v>
          </cell>
          <cell r="I1118">
            <v>654.5604350000001</v>
          </cell>
        </row>
        <row r="1119">
          <cell r="B1119">
            <v>7500</v>
          </cell>
          <cell r="C1119" t="str">
            <v>Sonoma, CA</v>
          </cell>
          <cell r="E1119">
            <v>1.3845000000000001</v>
          </cell>
          <cell r="F1119">
            <v>149.274485</v>
          </cell>
          <cell r="G1119">
            <v>871.2561300000001</v>
          </cell>
          <cell r="H1119">
            <v>147.57314000000002</v>
          </cell>
          <cell r="I1119">
            <v>654.5604350000001</v>
          </cell>
        </row>
        <row r="1120">
          <cell r="B1120">
            <v>7510</v>
          </cell>
          <cell r="C1120" t="str">
            <v>Sarasota-Bradenton, FL</v>
          </cell>
          <cell r="E1120">
            <v>1.0002</v>
          </cell>
          <cell r="F1120">
            <v>118.096226</v>
          </cell>
          <cell r="G1120">
            <v>689.27470799999992</v>
          </cell>
          <cell r="H1120">
            <v>122.163224</v>
          </cell>
          <cell r="I1120">
            <v>525.34724600000004</v>
          </cell>
        </row>
        <row r="1121">
          <cell r="B1121">
            <v>7510</v>
          </cell>
          <cell r="C1121" t="str">
            <v>Manatee, FL</v>
          </cell>
          <cell r="E1121">
            <v>1.0002</v>
          </cell>
          <cell r="F1121">
            <v>118.096226</v>
          </cell>
          <cell r="G1121">
            <v>689.27470799999992</v>
          </cell>
          <cell r="H1121">
            <v>122.163224</v>
          </cell>
          <cell r="I1121">
            <v>525.34724600000004</v>
          </cell>
        </row>
        <row r="1122">
          <cell r="B1122">
            <v>7510</v>
          </cell>
          <cell r="C1122" t="str">
            <v>Sarasota, FL</v>
          </cell>
          <cell r="E1122">
            <v>1.0002</v>
          </cell>
          <cell r="F1122">
            <v>118.096226</v>
          </cell>
          <cell r="G1122">
            <v>689.27470799999992</v>
          </cell>
          <cell r="H1122">
            <v>122.163224</v>
          </cell>
          <cell r="I1122">
            <v>525.34724600000004</v>
          </cell>
        </row>
        <row r="1123">
          <cell r="B1123">
            <v>7520</v>
          </cell>
          <cell r="C1123" t="str">
            <v>Savannah, GA</v>
          </cell>
          <cell r="E1123">
            <v>0.995</v>
          </cell>
          <cell r="F1123">
            <v>117.67435</v>
          </cell>
          <cell r="G1123">
            <v>686.81230000000005</v>
          </cell>
          <cell r="H1123">
            <v>121.8194</v>
          </cell>
          <cell r="I1123">
            <v>523.59885000000008</v>
          </cell>
        </row>
        <row r="1124">
          <cell r="B1124">
            <v>7520</v>
          </cell>
          <cell r="C1124" t="str">
            <v>Bryan, GA</v>
          </cell>
          <cell r="E1124">
            <v>0.995</v>
          </cell>
          <cell r="F1124">
            <v>117.67435</v>
          </cell>
          <cell r="G1124">
            <v>686.81230000000005</v>
          </cell>
          <cell r="H1124">
            <v>121.8194</v>
          </cell>
          <cell r="I1124">
            <v>523.59885000000008</v>
          </cell>
        </row>
        <row r="1125">
          <cell r="B1125">
            <v>7520</v>
          </cell>
          <cell r="C1125" t="str">
            <v>Chatham, GA</v>
          </cell>
          <cell r="E1125">
            <v>0.995</v>
          </cell>
          <cell r="F1125">
            <v>117.67435</v>
          </cell>
          <cell r="G1125">
            <v>686.81230000000005</v>
          </cell>
          <cell r="H1125">
            <v>121.8194</v>
          </cell>
          <cell r="I1125">
            <v>523.59885000000008</v>
          </cell>
        </row>
        <row r="1126">
          <cell r="B1126">
            <v>7520</v>
          </cell>
          <cell r="C1126" t="str">
            <v>Effingham, GA</v>
          </cell>
          <cell r="E1126">
            <v>0.995</v>
          </cell>
          <cell r="F1126">
            <v>117.67435</v>
          </cell>
          <cell r="G1126">
            <v>686.81230000000005</v>
          </cell>
          <cell r="H1126">
            <v>121.8194</v>
          </cell>
          <cell r="I1126">
            <v>523.59885000000008</v>
          </cell>
        </row>
        <row r="1127">
          <cell r="B1127">
            <v>7560</v>
          </cell>
          <cell r="C1127" t="str">
            <v>Scranton--Wilkes-Barre--</v>
          </cell>
          <cell r="E1127">
            <v>0.91259999999999997</v>
          </cell>
          <cell r="F1127">
            <v>110.989238</v>
          </cell>
          <cell r="G1127">
            <v>647.79260399999998</v>
          </cell>
          <cell r="H1127">
            <v>116.37111200000001</v>
          </cell>
          <cell r="I1127">
            <v>495.89349800000002</v>
          </cell>
        </row>
        <row r="1128">
          <cell r="B1128">
            <v>7560</v>
          </cell>
          <cell r="C1128" t="str">
            <v>Hazleton, PA</v>
          </cell>
          <cell r="E1128">
            <v>0.91259999999999997</v>
          </cell>
          <cell r="F1128">
            <v>110.989238</v>
          </cell>
          <cell r="G1128">
            <v>647.79260399999998</v>
          </cell>
          <cell r="H1128">
            <v>116.37111200000001</v>
          </cell>
          <cell r="I1128">
            <v>495.89349800000002</v>
          </cell>
        </row>
        <row r="1129">
          <cell r="B1129">
            <v>7560</v>
          </cell>
          <cell r="C1129" t="str">
            <v>Columbia, PA</v>
          </cell>
          <cell r="E1129">
            <v>0.91259999999999997</v>
          </cell>
          <cell r="F1129">
            <v>110.989238</v>
          </cell>
          <cell r="G1129">
            <v>647.79260399999998</v>
          </cell>
          <cell r="H1129">
            <v>116.37111200000001</v>
          </cell>
          <cell r="I1129">
            <v>495.89349800000002</v>
          </cell>
        </row>
        <row r="1130">
          <cell r="B1130">
            <v>7560</v>
          </cell>
          <cell r="C1130" t="str">
            <v>Lackawanna, PA</v>
          </cell>
          <cell r="E1130">
            <v>0.91259999999999997</v>
          </cell>
          <cell r="F1130">
            <v>110.989238</v>
          </cell>
          <cell r="G1130">
            <v>647.79260399999998</v>
          </cell>
          <cell r="H1130">
            <v>116.37111200000001</v>
          </cell>
          <cell r="I1130">
            <v>495.89349800000002</v>
          </cell>
        </row>
        <row r="1131">
          <cell r="B1131">
            <v>7560</v>
          </cell>
          <cell r="C1131" t="str">
            <v>Luzerne, PA</v>
          </cell>
          <cell r="E1131">
            <v>0.91259999999999997</v>
          </cell>
          <cell r="F1131">
            <v>110.989238</v>
          </cell>
          <cell r="G1131">
            <v>647.79260399999998</v>
          </cell>
          <cell r="H1131">
            <v>116.37111200000001</v>
          </cell>
          <cell r="I1131">
            <v>495.89349800000002</v>
          </cell>
        </row>
        <row r="1132">
          <cell r="B1132">
            <v>7560</v>
          </cell>
          <cell r="C1132" t="str">
            <v>Wyoming, PA</v>
          </cell>
          <cell r="E1132">
            <v>0.91259999999999997</v>
          </cell>
          <cell r="F1132">
            <v>110.989238</v>
          </cell>
          <cell r="G1132">
            <v>647.79260399999998</v>
          </cell>
          <cell r="H1132">
            <v>116.37111200000001</v>
          </cell>
          <cell r="I1132">
            <v>495.89349800000002</v>
          </cell>
        </row>
        <row r="1133">
          <cell r="B1133">
            <v>7600</v>
          </cell>
          <cell r="C1133" t="str">
            <v>Seattle-Bellevue-Everett, WA</v>
          </cell>
          <cell r="E1133">
            <v>1.2177</v>
          </cell>
          <cell r="F1133">
            <v>135.74200100000002</v>
          </cell>
          <cell r="G1133">
            <v>792.26965800000005</v>
          </cell>
          <cell r="H1133">
            <v>136.54432400000002</v>
          </cell>
          <cell r="I1133">
            <v>598.47727099999997</v>
          </cell>
        </row>
        <row r="1134">
          <cell r="B1134">
            <v>7600</v>
          </cell>
          <cell r="C1134" t="str">
            <v>Island, WA</v>
          </cell>
          <cell r="E1134">
            <v>1.2177</v>
          </cell>
          <cell r="F1134">
            <v>135.74200100000002</v>
          </cell>
          <cell r="G1134">
            <v>792.26965800000005</v>
          </cell>
          <cell r="H1134">
            <v>136.54432400000002</v>
          </cell>
          <cell r="I1134">
            <v>598.47727099999997</v>
          </cell>
        </row>
        <row r="1135">
          <cell r="B1135">
            <v>7600</v>
          </cell>
          <cell r="C1135" t="str">
            <v>King, WA</v>
          </cell>
          <cell r="E1135">
            <v>1.2177</v>
          </cell>
          <cell r="F1135">
            <v>135.74200100000002</v>
          </cell>
          <cell r="G1135">
            <v>792.26965800000005</v>
          </cell>
          <cell r="H1135">
            <v>136.54432400000002</v>
          </cell>
          <cell r="I1135">
            <v>598.47727099999997</v>
          </cell>
        </row>
        <row r="1136">
          <cell r="B1136">
            <v>7600</v>
          </cell>
          <cell r="C1136" t="str">
            <v>Snohomish, WA</v>
          </cell>
          <cell r="E1136">
            <v>1.2177</v>
          </cell>
          <cell r="F1136">
            <v>135.74200100000002</v>
          </cell>
          <cell r="G1136">
            <v>792.26965800000005</v>
          </cell>
          <cell r="H1136">
            <v>136.54432400000002</v>
          </cell>
          <cell r="I1136">
            <v>598.47727099999997</v>
          </cell>
        </row>
        <row r="1137">
          <cell r="B1137">
            <v>7610</v>
          </cell>
          <cell r="C1137" t="str">
            <v>Sharon, PA</v>
          </cell>
          <cell r="E1137">
            <v>0.83509999999999995</v>
          </cell>
          <cell r="F1137">
            <v>104.701663</v>
          </cell>
          <cell r="G1137">
            <v>611.093254</v>
          </cell>
          <cell r="H1137">
            <v>111.24681200000001</v>
          </cell>
          <cell r="I1137">
            <v>469.83567299999999</v>
          </cell>
        </row>
        <row r="1138">
          <cell r="B1138">
            <v>7610</v>
          </cell>
          <cell r="C1138" t="str">
            <v>Mercer, PA</v>
          </cell>
          <cell r="E1138">
            <v>0.83509999999999995</v>
          </cell>
          <cell r="F1138">
            <v>104.701663</v>
          </cell>
          <cell r="G1138">
            <v>611.093254</v>
          </cell>
          <cell r="H1138">
            <v>111.24681200000001</v>
          </cell>
          <cell r="I1138">
            <v>469.83567299999999</v>
          </cell>
        </row>
        <row r="1139">
          <cell r="B1139">
            <v>7620</v>
          </cell>
          <cell r="C1139" t="str">
            <v>Sheboygan, WI</v>
          </cell>
          <cell r="E1139">
            <v>0.92300000000000004</v>
          </cell>
          <cell r="F1139">
            <v>111.83299</v>
          </cell>
          <cell r="G1139">
            <v>652.71741999999995</v>
          </cell>
          <cell r="H1139">
            <v>117.05876000000001</v>
          </cell>
          <cell r="I1139">
            <v>499.39029000000005</v>
          </cell>
        </row>
        <row r="1140">
          <cell r="B1140">
            <v>7620</v>
          </cell>
          <cell r="C1140" t="str">
            <v>Sheboygan, WI</v>
          </cell>
          <cell r="E1140">
            <v>0.92300000000000004</v>
          </cell>
          <cell r="F1140">
            <v>111.83299</v>
          </cell>
          <cell r="G1140">
            <v>652.71741999999995</v>
          </cell>
          <cell r="H1140">
            <v>117.05876000000001</v>
          </cell>
          <cell r="I1140">
            <v>499.39029000000005</v>
          </cell>
        </row>
        <row r="1141">
          <cell r="B1141">
            <v>7640</v>
          </cell>
          <cell r="C1141" t="str">
            <v>Sherman-Denison, TX</v>
          </cell>
          <cell r="E1141">
            <v>0.98219999999999996</v>
          </cell>
          <cell r="F1141">
            <v>116.635886</v>
          </cell>
          <cell r="G1141">
            <v>680.75098800000001</v>
          </cell>
          <cell r="H1141">
            <v>120.97306400000001</v>
          </cell>
          <cell r="I1141">
            <v>519.29510600000003</v>
          </cell>
        </row>
        <row r="1142">
          <cell r="B1142">
            <v>7640</v>
          </cell>
          <cell r="C1142" t="str">
            <v>Grayson, TX</v>
          </cell>
          <cell r="E1142">
            <v>0.98219999999999996</v>
          </cell>
          <cell r="F1142">
            <v>116.635886</v>
          </cell>
          <cell r="G1142">
            <v>680.75098800000001</v>
          </cell>
          <cell r="H1142">
            <v>120.97306400000001</v>
          </cell>
          <cell r="I1142">
            <v>519.29510600000003</v>
          </cell>
        </row>
        <row r="1143">
          <cell r="B1143">
            <v>7680</v>
          </cell>
          <cell r="C1143" t="str">
            <v>Shreveport-Bossier City, LA</v>
          </cell>
          <cell r="E1143">
            <v>0.95369999999999999</v>
          </cell>
          <cell r="F1143">
            <v>114.32368099999999</v>
          </cell>
          <cell r="G1143">
            <v>667.25509799999998</v>
          </cell>
          <cell r="H1143">
            <v>119.088644</v>
          </cell>
          <cell r="I1143">
            <v>509.71255100000002</v>
          </cell>
        </row>
        <row r="1144">
          <cell r="B1144">
            <v>7680</v>
          </cell>
          <cell r="C1144" t="str">
            <v>Bossier, LA</v>
          </cell>
          <cell r="E1144">
            <v>0.95369999999999999</v>
          </cell>
          <cell r="F1144">
            <v>114.32368099999999</v>
          </cell>
          <cell r="G1144">
            <v>667.25509799999998</v>
          </cell>
          <cell r="H1144">
            <v>119.088644</v>
          </cell>
          <cell r="I1144">
            <v>509.71255100000002</v>
          </cell>
        </row>
        <row r="1145">
          <cell r="B1145">
            <v>7680</v>
          </cell>
          <cell r="C1145" t="str">
            <v>Caddo, LA</v>
          </cell>
          <cell r="E1145">
            <v>0.95369999999999999</v>
          </cell>
          <cell r="F1145">
            <v>114.32368099999999</v>
          </cell>
          <cell r="G1145">
            <v>667.25509799999998</v>
          </cell>
          <cell r="H1145">
            <v>119.088644</v>
          </cell>
          <cell r="I1145">
            <v>509.71255100000002</v>
          </cell>
        </row>
        <row r="1146">
          <cell r="B1146">
            <v>7680</v>
          </cell>
          <cell r="C1146" t="str">
            <v>Webster, LA</v>
          </cell>
          <cell r="E1146">
            <v>0.95369999999999999</v>
          </cell>
          <cell r="F1146">
            <v>114.32368099999999</v>
          </cell>
          <cell r="G1146">
            <v>667.25509799999998</v>
          </cell>
          <cell r="H1146">
            <v>119.088644</v>
          </cell>
          <cell r="I1146">
            <v>509.71255100000002</v>
          </cell>
        </row>
        <row r="1147">
          <cell r="B1147">
            <v>7720</v>
          </cell>
          <cell r="C1147" t="str">
            <v>Sioux City, IA-NE</v>
          </cell>
          <cell r="E1147">
            <v>0.96</v>
          </cell>
          <cell r="F1147">
            <v>114.8348</v>
          </cell>
          <cell r="G1147">
            <v>670.23839999999996</v>
          </cell>
          <cell r="H1147">
            <v>119.5052</v>
          </cell>
          <cell r="I1147">
            <v>511.83080000000001</v>
          </cell>
        </row>
        <row r="1148">
          <cell r="B1148">
            <v>7720</v>
          </cell>
          <cell r="C1148" t="str">
            <v>Woodbury, IA</v>
          </cell>
          <cell r="E1148">
            <v>0.96</v>
          </cell>
          <cell r="F1148">
            <v>114.8348</v>
          </cell>
          <cell r="G1148">
            <v>670.23839999999996</v>
          </cell>
          <cell r="H1148">
            <v>119.5052</v>
          </cell>
          <cell r="I1148">
            <v>511.83080000000001</v>
          </cell>
        </row>
        <row r="1149">
          <cell r="B1149">
            <v>7720</v>
          </cell>
          <cell r="C1149" t="str">
            <v>Dakota, NE</v>
          </cell>
          <cell r="E1149">
            <v>0.96</v>
          </cell>
          <cell r="F1149">
            <v>114.8348</v>
          </cell>
          <cell r="G1149">
            <v>670.23839999999996</v>
          </cell>
          <cell r="H1149">
            <v>119.5052</v>
          </cell>
          <cell r="I1149">
            <v>511.83080000000001</v>
          </cell>
        </row>
        <row r="1150">
          <cell r="B1150">
            <v>7760</v>
          </cell>
          <cell r="C1150" t="str">
            <v>Sioux Falls, SD</v>
          </cell>
          <cell r="E1150">
            <v>0.98240000000000005</v>
          </cell>
          <cell r="F1150">
            <v>116.652112</v>
          </cell>
          <cell r="G1150">
            <v>680.84569600000009</v>
          </cell>
          <cell r="H1150">
            <v>120.98628800000002</v>
          </cell>
          <cell r="I1150">
            <v>519.3623520000001</v>
          </cell>
        </row>
        <row r="1151">
          <cell r="B1151">
            <v>7760</v>
          </cell>
          <cell r="C1151" t="str">
            <v>Lincoln, SD</v>
          </cell>
          <cell r="E1151">
            <v>0.98240000000000005</v>
          </cell>
          <cell r="F1151">
            <v>116.652112</v>
          </cell>
          <cell r="G1151">
            <v>680.84569600000009</v>
          </cell>
          <cell r="H1151">
            <v>120.98628800000002</v>
          </cell>
          <cell r="I1151">
            <v>519.3623520000001</v>
          </cell>
        </row>
        <row r="1152">
          <cell r="B1152">
            <v>7760</v>
          </cell>
          <cell r="C1152" t="str">
            <v>Minnehaha, SD</v>
          </cell>
          <cell r="E1152">
            <v>0.98240000000000005</v>
          </cell>
          <cell r="F1152">
            <v>116.652112</v>
          </cell>
          <cell r="G1152">
            <v>680.84569600000009</v>
          </cell>
          <cell r="H1152">
            <v>120.98628800000002</v>
          </cell>
          <cell r="I1152">
            <v>519.3623520000001</v>
          </cell>
        </row>
        <row r="1153">
          <cell r="B1153">
            <v>7800</v>
          </cell>
          <cell r="C1153" t="str">
            <v>South Bend, IN</v>
          </cell>
          <cell r="E1153">
            <v>1.0402</v>
          </cell>
          <cell r="F1153">
            <v>121.341426</v>
          </cell>
          <cell r="G1153">
            <v>708.21630800000003</v>
          </cell>
          <cell r="H1153">
            <v>124.808024</v>
          </cell>
          <cell r="I1153">
            <v>538.79644600000006</v>
          </cell>
        </row>
        <row r="1154">
          <cell r="B1154">
            <v>7800</v>
          </cell>
          <cell r="C1154" t="str">
            <v>St. Joseph, IN</v>
          </cell>
          <cell r="E1154">
            <v>1.0402</v>
          </cell>
          <cell r="F1154">
            <v>121.341426</v>
          </cell>
          <cell r="G1154">
            <v>708.21630800000003</v>
          </cell>
          <cell r="H1154">
            <v>124.808024</v>
          </cell>
          <cell r="I1154">
            <v>538.79644600000006</v>
          </cell>
        </row>
        <row r="1155">
          <cell r="B1155">
            <v>7840</v>
          </cell>
          <cell r="C1155" t="str">
            <v>Spokane, WA</v>
          </cell>
          <cell r="E1155">
            <v>1.1516999999999999</v>
          </cell>
          <cell r="F1155">
            <v>130.38742099999999</v>
          </cell>
          <cell r="G1155">
            <v>761.01601800000003</v>
          </cell>
          <cell r="H1155">
            <v>132.18040400000001</v>
          </cell>
          <cell r="I1155">
            <v>576.28609099999994</v>
          </cell>
        </row>
        <row r="1156">
          <cell r="B1156">
            <v>7840</v>
          </cell>
          <cell r="C1156" t="str">
            <v>Spokane, WA</v>
          </cell>
          <cell r="E1156">
            <v>1.1516999999999999</v>
          </cell>
          <cell r="F1156">
            <v>130.38742099999999</v>
          </cell>
          <cell r="G1156">
            <v>761.01601800000003</v>
          </cell>
          <cell r="H1156">
            <v>132.18040400000001</v>
          </cell>
          <cell r="I1156">
            <v>576.28609099999994</v>
          </cell>
        </row>
        <row r="1157">
          <cell r="B1157">
            <v>7880</v>
          </cell>
          <cell r="C1157" t="str">
            <v>Springfield, IL</v>
          </cell>
          <cell r="E1157">
            <v>0.91890000000000005</v>
          </cell>
          <cell r="F1157">
            <v>111.50035700000001</v>
          </cell>
          <cell r="G1157">
            <v>650.77590600000008</v>
          </cell>
          <cell r="H1157">
            <v>116.78766800000001</v>
          </cell>
          <cell r="I1157">
            <v>498.01174700000007</v>
          </cell>
        </row>
        <row r="1158">
          <cell r="B1158">
            <v>7880</v>
          </cell>
          <cell r="C1158" t="str">
            <v>Menard, IL</v>
          </cell>
          <cell r="E1158">
            <v>0.91890000000000005</v>
          </cell>
          <cell r="F1158">
            <v>111.50035700000001</v>
          </cell>
          <cell r="G1158">
            <v>650.77590600000008</v>
          </cell>
          <cell r="H1158">
            <v>116.78766800000001</v>
          </cell>
          <cell r="I1158">
            <v>498.01174700000007</v>
          </cell>
        </row>
        <row r="1159">
          <cell r="B1159">
            <v>7880</v>
          </cell>
          <cell r="C1159" t="str">
            <v>Sangamon, IL</v>
          </cell>
          <cell r="E1159">
            <v>0.91890000000000005</v>
          </cell>
          <cell r="F1159">
            <v>111.50035700000001</v>
          </cell>
          <cell r="G1159">
            <v>650.77590600000008</v>
          </cell>
          <cell r="H1159">
            <v>116.78766800000001</v>
          </cell>
          <cell r="I1159">
            <v>498.01174700000007</v>
          </cell>
        </row>
        <row r="1160">
          <cell r="B1160">
            <v>7920</v>
          </cell>
          <cell r="C1160" t="str">
            <v>Springfield, MO</v>
          </cell>
          <cell r="E1160">
            <v>0.89400000000000002</v>
          </cell>
          <cell r="F1160">
            <v>109.48022</v>
          </cell>
          <cell r="G1160">
            <v>638.98476000000005</v>
          </cell>
          <cell r="H1160">
            <v>115.14128000000001</v>
          </cell>
          <cell r="I1160">
            <v>489.63962000000004</v>
          </cell>
        </row>
        <row r="1161">
          <cell r="B1161">
            <v>7920</v>
          </cell>
          <cell r="C1161" t="str">
            <v>Christian, MO</v>
          </cell>
          <cell r="E1161">
            <v>0.89400000000000002</v>
          </cell>
          <cell r="F1161">
            <v>109.48022</v>
          </cell>
          <cell r="G1161">
            <v>638.98476000000005</v>
          </cell>
          <cell r="H1161">
            <v>115.14128000000001</v>
          </cell>
          <cell r="I1161">
            <v>489.63962000000004</v>
          </cell>
        </row>
        <row r="1162">
          <cell r="B1162">
            <v>7920</v>
          </cell>
          <cell r="C1162" t="str">
            <v>Greene, MO</v>
          </cell>
          <cell r="E1162">
            <v>0.89400000000000002</v>
          </cell>
          <cell r="F1162">
            <v>109.48022</v>
          </cell>
          <cell r="G1162">
            <v>638.98476000000005</v>
          </cell>
          <cell r="H1162">
            <v>115.14128000000001</v>
          </cell>
          <cell r="I1162">
            <v>489.63962000000004</v>
          </cell>
        </row>
        <row r="1163">
          <cell r="B1163">
            <v>7920</v>
          </cell>
          <cell r="C1163" t="str">
            <v>Webster, MO</v>
          </cell>
          <cell r="E1163">
            <v>0.89400000000000002</v>
          </cell>
          <cell r="F1163">
            <v>109.48022</v>
          </cell>
          <cell r="G1163">
            <v>638.98476000000005</v>
          </cell>
          <cell r="H1163">
            <v>115.14128000000001</v>
          </cell>
          <cell r="I1163">
            <v>489.63962000000004</v>
          </cell>
        </row>
        <row r="1164">
          <cell r="B1164">
            <v>8003</v>
          </cell>
          <cell r="C1164" t="str">
            <v>Springfield, MA</v>
          </cell>
          <cell r="E1164">
            <v>1.1596</v>
          </cell>
          <cell r="F1164">
            <v>131.02834799999999</v>
          </cell>
          <cell r="G1164">
            <v>764.75698399999999</v>
          </cell>
          <cell r="H1164">
            <v>132.702752</v>
          </cell>
          <cell r="I1164">
            <v>578.94230800000003</v>
          </cell>
        </row>
        <row r="1165">
          <cell r="B1165">
            <v>8003</v>
          </cell>
          <cell r="C1165" t="str">
            <v>Hampden, MA</v>
          </cell>
          <cell r="E1165">
            <v>1.1596</v>
          </cell>
          <cell r="F1165">
            <v>131.02834799999999</v>
          </cell>
          <cell r="G1165">
            <v>764.75698399999999</v>
          </cell>
          <cell r="H1165">
            <v>132.702752</v>
          </cell>
          <cell r="I1165">
            <v>578.94230800000003</v>
          </cell>
        </row>
        <row r="1166">
          <cell r="B1166">
            <v>8003</v>
          </cell>
          <cell r="C1166" t="str">
            <v>Hampshire, MA</v>
          </cell>
          <cell r="E1166">
            <v>1.1596</v>
          </cell>
          <cell r="F1166">
            <v>131.02834799999999</v>
          </cell>
          <cell r="G1166">
            <v>764.75698399999999</v>
          </cell>
          <cell r="H1166">
            <v>132.702752</v>
          </cell>
          <cell r="I1166">
            <v>578.94230800000003</v>
          </cell>
        </row>
        <row r="1167">
          <cell r="B1167">
            <v>8050</v>
          </cell>
          <cell r="C1167" t="str">
            <v>State College, PA</v>
          </cell>
          <cell r="E1167">
            <v>0.94889999999999997</v>
          </cell>
          <cell r="F1167">
            <v>113.934257</v>
          </cell>
          <cell r="G1167">
            <v>664.98210599999993</v>
          </cell>
          <cell r="H1167">
            <v>118.77126800000001</v>
          </cell>
          <cell r="I1167">
            <v>508.09864700000003</v>
          </cell>
        </row>
        <row r="1168">
          <cell r="B1168">
            <v>8050</v>
          </cell>
          <cell r="C1168" t="str">
            <v>Centre, PA</v>
          </cell>
          <cell r="E1168">
            <v>0.94889999999999997</v>
          </cell>
          <cell r="F1168">
            <v>113.934257</v>
          </cell>
          <cell r="G1168">
            <v>664.98210599999993</v>
          </cell>
          <cell r="H1168">
            <v>118.77126800000001</v>
          </cell>
          <cell r="I1168">
            <v>508.09864700000003</v>
          </cell>
        </row>
        <row r="1169">
          <cell r="B1169">
            <v>8080</v>
          </cell>
          <cell r="C1169" t="str">
            <v>Steubenville-Weirton, OH-WV</v>
          </cell>
          <cell r="E1169">
            <v>0.93430000000000002</v>
          </cell>
          <cell r="F1169">
            <v>112.749759</v>
          </cell>
          <cell r="G1169">
            <v>658.06842200000006</v>
          </cell>
          <cell r="H1169">
            <v>117.805916</v>
          </cell>
          <cell r="I1169">
            <v>503.18968900000004</v>
          </cell>
        </row>
        <row r="1170">
          <cell r="B1170">
            <v>8080</v>
          </cell>
          <cell r="C1170" t="str">
            <v>Jefferson, OH</v>
          </cell>
          <cell r="E1170">
            <v>0.93430000000000002</v>
          </cell>
          <cell r="F1170">
            <v>112.749759</v>
          </cell>
          <cell r="G1170">
            <v>658.06842200000006</v>
          </cell>
          <cell r="H1170">
            <v>117.805916</v>
          </cell>
          <cell r="I1170">
            <v>503.18968900000004</v>
          </cell>
        </row>
        <row r="1171">
          <cell r="B1171">
            <v>8080</v>
          </cell>
          <cell r="C1171" t="str">
            <v>Brooke, WV</v>
          </cell>
          <cell r="E1171">
            <v>0.93430000000000002</v>
          </cell>
          <cell r="F1171">
            <v>112.749759</v>
          </cell>
          <cell r="G1171">
            <v>658.06842200000006</v>
          </cell>
          <cell r="H1171">
            <v>117.805916</v>
          </cell>
          <cell r="I1171">
            <v>503.18968900000004</v>
          </cell>
        </row>
        <row r="1172">
          <cell r="B1172">
            <v>8080</v>
          </cell>
          <cell r="C1172" t="str">
            <v>Hancock, WV</v>
          </cell>
          <cell r="E1172">
            <v>0.93430000000000002</v>
          </cell>
          <cell r="F1172">
            <v>112.749759</v>
          </cell>
          <cell r="G1172">
            <v>658.06842200000006</v>
          </cell>
          <cell r="H1172">
            <v>117.805916</v>
          </cell>
          <cell r="I1172">
            <v>503.18968900000004</v>
          </cell>
        </row>
        <row r="1173">
          <cell r="B1173">
            <v>8120</v>
          </cell>
          <cell r="C1173" t="str">
            <v>Stockton-Lodi, CA</v>
          </cell>
          <cell r="E1173">
            <v>1.1149</v>
          </cell>
          <cell r="F1173">
            <v>127.401837</v>
          </cell>
          <cell r="G1173">
            <v>743.58974599999999</v>
          </cell>
          <cell r="H1173">
            <v>129.74718799999999</v>
          </cell>
          <cell r="I1173">
            <v>563.91282700000011</v>
          </cell>
        </row>
        <row r="1174">
          <cell r="B1174">
            <v>8120</v>
          </cell>
          <cell r="C1174" t="str">
            <v>San Joaquin, CA</v>
          </cell>
          <cell r="E1174">
            <v>1.1149</v>
          </cell>
          <cell r="F1174">
            <v>127.401837</v>
          </cell>
          <cell r="G1174">
            <v>743.58974599999999</v>
          </cell>
          <cell r="H1174">
            <v>129.74718799999999</v>
          </cell>
          <cell r="I1174">
            <v>563.91282700000011</v>
          </cell>
        </row>
        <row r="1175">
          <cell r="B1175">
            <v>8140</v>
          </cell>
          <cell r="C1175" t="str">
            <v>Sumter, SC</v>
          </cell>
          <cell r="E1175">
            <v>0.878</v>
          </cell>
          <cell r="F1175">
            <v>108.18214</v>
          </cell>
          <cell r="G1175">
            <v>631.40812000000005</v>
          </cell>
          <cell r="H1175">
            <v>114.08336</v>
          </cell>
          <cell r="I1175">
            <v>484.25994000000003</v>
          </cell>
        </row>
        <row r="1176">
          <cell r="B1176">
            <v>8140</v>
          </cell>
          <cell r="C1176" t="str">
            <v>Sumter, SC</v>
          </cell>
          <cell r="E1176">
            <v>0.878</v>
          </cell>
          <cell r="F1176">
            <v>108.18214</v>
          </cell>
          <cell r="G1176">
            <v>631.40812000000005</v>
          </cell>
          <cell r="H1176">
            <v>114.08336</v>
          </cell>
          <cell r="I1176">
            <v>484.25994000000003</v>
          </cell>
        </row>
        <row r="1177">
          <cell r="B1177">
            <v>8160</v>
          </cell>
          <cell r="C1177" t="str">
            <v>Syracuse, NY</v>
          </cell>
          <cell r="E1177">
            <v>1.0308999999999999</v>
          </cell>
          <cell r="F1177">
            <v>120.58691699999999</v>
          </cell>
          <cell r="G1177">
            <v>703.81238599999995</v>
          </cell>
          <cell r="H1177">
            <v>124.193108</v>
          </cell>
          <cell r="I1177">
            <v>535.66950700000007</v>
          </cell>
        </row>
        <row r="1178">
          <cell r="B1178">
            <v>8160</v>
          </cell>
          <cell r="C1178" t="str">
            <v>Cayuga, NY</v>
          </cell>
          <cell r="E1178">
            <v>1.0308999999999999</v>
          </cell>
          <cell r="F1178">
            <v>120.58691699999999</v>
          </cell>
          <cell r="G1178">
            <v>703.81238599999995</v>
          </cell>
          <cell r="H1178">
            <v>124.193108</v>
          </cell>
          <cell r="I1178">
            <v>535.66950700000007</v>
          </cell>
        </row>
        <row r="1179">
          <cell r="B1179">
            <v>8160</v>
          </cell>
          <cell r="C1179" t="str">
            <v>Madison, NY</v>
          </cell>
          <cell r="E1179">
            <v>1.0308999999999999</v>
          </cell>
          <cell r="F1179">
            <v>120.58691699999999</v>
          </cell>
          <cell r="G1179">
            <v>703.81238599999995</v>
          </cell>
          <cell r="H1179">
            <v>124.193108</v>
          </cell>
          <cell r="I1179">
            <v>535.66950700000007</v>
          </cell>
        </row>
        <row r="1180">
          <cell r="B1180">
            <v>8160</v>
          </cell>
          <cell r="C1180" t="str">
            <v>Onondaga, NY</v>
          </cell>
          <cell r="E1180">
            <v>1.0308999999999999</v>
          </cell>
          <cell r="F1180">
            <v>120.58691699999999</v>
          </cell>
          <cell r="G1180">
            <v>703.81238599999995</v>
          </cell>
          <cell r="H1180">
            <v>124.193108</v>
          </cell>
          <cell r="I1180">
            <v>535.66950700000007</v>
          </cell>
        </row>
        <row r="1181">
          <cell r="B1181">
            <v>8160</v>
          </cell>
          <cell r="C1181" t="str">
            <v>Oswego, NY</v>
          </cell>
          <cell r="E1181">
            <v>1.0308999999999999</v>
          </cell>
          <cell r="F1181">
            <v>120.58691699999999</v>
          </cell>
          <cell r="G1181">
            <v>703.81238599999995</v>
          </cell>
          <cell r="H1181">
            <v>124.193108</v>
          </cell>
          <cell r="I1181">
            <v>535.66950700000007</v>
          </cell>
        </row>
        <row r="1182">
          <cell r="B1182">
            <v>8200</v>
          </cell>
          <cell r="C1182" t="str">
            <v>Tacoma, WA</v>
          </cell>
          <cell r="E1182">
            <v>1.161</v>
          </cell>
          <cell r="F1182">
            <v>131.14193</v>
          </cell>
          <cell r="G1182">
            <v>765.41994</v>
          </cell>
          <cell r="H1182">
            <v>132.79532</v>
          </cell>
          <cell r="I1182">
            <v>579.41303000000005</v>
          </cell>
        </row>
        <row r="1183">
          <cell r="B1183">
            <v>8200</v>
          </cell>
          <cell r="C1183" t="str">
            <v>Pierce, WA</v>
          </cell>
          <cell r="E1183">
            <v>1.161</v>
          </cell>
          <cell r="F1183">
            <v>131.14193</v>
          </cell>
          <cell r="G1183">
            <v>765.41994</v>
          </cell>
          <cell r="H1183">
            <v>132.79532</v>
          </cell>
          <cell r="I1183">
            <v>579.41303000000005</v>
          </cell>
        </row>
        <row r="1184">
          <cell r="B1184">
            <v>8240</v>
          </cell>
          <cell r="C1184" t="str">
            <v>Tallahassee, FL</v>
          </cell>
          <cell r="E1184">
            <v>0.90249999999999997</v>
          </cell>
          <cell r="F1184">
            <v>110.169825</v>
          </cell>
          <cell r="G1184">
            <v>643.00984999999991</v>
          </cell>
          <cell r="H1184">
            <v>115.70330000000001</v>
          </cell>
          <cell r="I1184">
            <v>492.49757500000004</v>
          </cell>
        </row>
        <row r="1185">
          <cell r="B1185">
            <v>8240</v>
          </cell>
          <cell r="C1185" t="str">
            <v>Gadsden, FL</v>
          </cell>
          <cell r="E1185">
            <v>0.90249999999999997</v>
          </cell>
          <cell r="F1185">
            <v>110.169825</v>
          </cell>
          <cell r="G1185">
            <v>643.00984999999991</v>
          </cell>
          <cell r="H1185">
            <v>115.70330000000001</v>
          </cell>
          <cell r="I1185">
            <v>492.49757500000004</v>
          </cell>
        </row>
        <row r="1186">
          <cell r="B1186">
            <v>8240</v>
          </cell>
          <cell r="C1186" t="str">
            <v>Leon, FL</v>
          </cell>
          <cell r="E1186">
            <v>0.90249999999999997</v>
          </cell>
          <cell r="F1186">
            <v>110.169825</v>
          </cell>
          <cell r="G1186">
            <v>643.00984999999991</v>
          </cell>
          <cell r="H1186">
            <v>115.70330000000001</v>
          </cell>
          <cell r="I1186">
            <v>492.49757500000004</v>
          </cell>
        </row>
        <row r="1187">
          <cell r="B1187">
            <v>8280</v>
          </cell>
          <cell r="C1187" t="str">
            <v xml:space="preserve">Tampa-St. Petersburg-    </v>
          </cell>
          <cell r="E1187">
            <v>0.96199999999999997</v>
          </cell>
          <cell r="F1187">
            <v>114.99705999999999</v>
          </cell>
          <cell r="G1187">
            <v>671.18547999999998</v>
          </cell>
          <cell r="H1187">
            <v>119.63744</v>
          </cell>
          <cell r="I1187">
            <v>512.50325999999995</v>
          </cell>
        </row>
        <row r="1188">
          <cell r="B1188">
            <v>8280</v>
          </cell>
          <cell r="C1188" t="str">
            <v>Clearwater, FL</v>
          </cell>
          <cell r="E1188">
            <v>0.96199999999999997</v>
          </cell>
          <cell r="F1188">
            <v>114.99705999999999</v>
          </cell>
          <cell r="G1188">
            <v>671.18547999999998</v>
          </cell>
          <cell r="H1188">
            <v>119.63744</v>
          </cell>
          <cell r="I1188">
            <v>512.50325999999995</v>
          </cell>
        </row>
        <row r="1189">
          <cell r="B1189">
            <v>8280</v>
          </cell>
          <cell r="C1189" t="str">
            <v>Hernando, FL</v>
          </cell>
          <cell r="E1189">
            <v>0.96199999999999997</v>
          </cell>
          <cell r="F1189">
            <v>114.99705999999999</v>
          </cell>
          <cell r="G1189">
            <v>671.18547999999998</v>
          </cell>
          <cell r="H1189">
            <v>119.63744</v>
          </cell>
          <cell r="I1189">
            <v>512.50325999999995</v>
          </cell>
        </row>
        <row r="1190">
          <cell r="B1190">
            <v>8280</v>
          </cell>
          <cell r="C1190" t="str">
            <v>Hillsborough, FL</v>
          </cell>
          <cell r="E1190">
            <v>0.96199999999999997</v>
          </cell>
          <cell r="F1190">
            <v>114.99705999999999</v>
          </cell>
          <cell r="G1190">
            <v>671.18547999999998</v>
          </cell>
          <cell r="H1190">
            <v>119.63744</v>
          </cell>
          <cell r="I1190">
            <v>512.50325999999995</v>
          </cell>
        </row>
        <row r="1191">
          <cell r="B1191">
            <v>8280</v>
          </cell>
          <cell r="C1191" t="str">
            <v>Pasco, FL</v>
          </cell>
          <cell r="E1191">
            <v>0.96199999999999997</v>
          </cell>
          <cell r="F1191">
            <v>114.99705999999999</v>
          </cell>
          <cell r="G1191">
            <v>671.18547999999998</v>
          </cell>
          <cell r="H1191">
            <v>119.63744</v>
          </cell>
          <cell r="I1191">
            <v>512.50325999999995</v>
          </cell>
        </row>
        <row r="1192">
          <cell r="B1192">
            <v>8280</v>
          </cell>
          <cell r="C1192" t="str">
            <v>Pinellas, FL</v>
          </cell>
          <cell r="E1192">
            <v>0.96199999999999997</v>
          </cell>
          <cell r="F1192">
            <v>114.99705999999999</v>
          </cell>
          <cell r="G1192">
            <v>671.18547999999998</v>
          </cell>
          <cell r="H1192">
            <v>119.63744</v>
          </cell>
          <cell r="I1192">
            <v>512.50325999999995</v>
          </cell>
        </row>
        <row r="1193">
          <cell r="B1193">
            <v>8320</v>
          </cell>
          <cell r="C1193" t="str">
            <v>Terre Haute, IN</v>
          </cell>
          <cell r="E1193">
            <v>0.91259999999999997</v>
          </cell>
          <cell r="F1193">
            <v>110.989238</v>
          </cell>
          <cell r="G1193">
            <v>647.79260399999998</v>
          </cell>
          <cell r="H1193">
            <v>116.37111200000001</v>
          </cell>
          <cell r="I1193">
            <v>495.89349800000002</v>
          </cell>
        </row>
        <row r="1194">
          <cell r="B1194">
            <v>8320</v>
          </cell>
          <cell r="C1194" t="str">
            <v>Clay, IN</v>
          </cell>
          <cell r="E1194">
            <v>0.91259999999999997</v>
          </cell>
          <cell r="F1194">
            <v>110.989238</v>
          </cell>
          <cell r="G1194">
            <v>647.79260399999998</v>
          </cell>
          <cell r="H1194">
            <v>116.37111200000001</v>
          </cell>
          <cell r="I1194">
            <v>495.89349800000002</v>
          </cell>
        </row>
        <row r="1195">
          <cell r="B1195">
            <v>8320</v>
          </cell>
          <cell r="C1195" t="str">
            <v>Vermillion, IN</v>
          </cell>
          <cell r="E1195">
            <v>0.91259999999999997</v>
          </cell>
          <cell r="F1195">
            <v>110.989238</v>
          </cell>
          <cell r="G1195">
            <v>647.79260399999998</v>
          </cell>
          <cell r="H1195">
            <v>116.37111200000001</v>
          </cell>
          <cell r="I1195">
            <v>495.89349800000002</v>
          </cell>
        </row>
        <row r="1196">
          <cell r="B1196">
            <v>8320</v>
          </cell>
          <cell r="C1196" t="str">
            <v>Vigo, IN</v>
          </cell>
          <cell r="E1196">
            <v>0.91259999999999997</v>
          </cell>
          <cell r="F1196">
            <v>110.989238</v>
          </cell>
          <cell r="G1196">
            <v>647.79260399999998</v>
          </cell>
          <cell r="H1196">
            <v>116.37111200000001</v>
          </cell>
          <cell r="I1196">
            <v>495.89349800000002</v>
          </cell>
        </row>
        <row r="1197">
          <cell r="B1197">
            <v>8360</v>
          </cell>
          <cell r="C1197" t="str">
            <v>Texarkana,AR-Texarkana, TX</v>
          </cell>
          <cell r="E1197">
            <v>0.85829999999999995</v>
          </cell>
          <cell r="F1197">
            <v>106.583879</v>
          </cell>
          <cell r="G1197">
            <v>622.0793819999999</v>
          </cell>
          <cell r="H1197">
            <v>112.78079600000001</v>
          </cell>
          <cell r="I1197">
            <v>477.63620900000001</v>
          </cell>
        </row>
        <row r="1198">
          <cell r="B1198">
            <v>8360</v>
          </cell>
          <cell r="C1198" t="str">
            <v>Miller, AR</v>
          </cell>
          <cell r="E1198">
            <v>0.85829999999999995</v>
          </cell>
          <cell r="F1198">
            <v>106.583879</v>
          </cell>
          <cell r="G1198">
            <v>622.0793819999999</v>
          </cell>
          <cell r="H1198">
            <v>112.78079600000001</v>
          </cell>
          <cell r="I1198">
            <v>477.63620900000001</v>
          </cell>
        </row>
        <row r="1199">
          <cell r="B1199">
            <v>8360</v>
          </cell>
          <cell r="C1199" t="str">
            <v>Bowie, TX</v>
          </cell>
          <cell r="E1199">
            <v>0.85829999999999995</v>
          </cell>
          <cell r="F1199">
            <v>106.583879</v>
          </cell>
          <cell r="G1199">
            <v>622.0793819999999</v>
          </cell>
          <cell r="H1199">
            <v>112.78079600000001</v>
          </cell>
          <cell r="I1199">
            <v>477.63620900000001</v>
          </cell>
        </row>
        <row r="1200">
          <cell r="B1200">
            <v>8400</v>
          </cell>
          <cell r="C1200" t="str">
            <v xml:space="preserve">Toledo, OH </v>
          </cell>
          <cell r="E1200">
            <v>1.0410999999999999</v>
          </cell>
          <cell r="F1200">
            <v>121.41444299999999</v>
          </cell>
          <cell r="G1200">
            <v>708.64249399999994</v>
          </cell>
          <cell r="H1200">
            <v>124.867532</v>
          </cell>
          <cell r="I1200">
            <v>539.09905300000003</v>
          </cell>
        </row>
        <row r="1201">
          <cell r="B1201">
            <v>8400</v>
          </cell>
          <cell r="C1201" t="str">
            <v>Fulton, OH</v>
          </cell>
          <cell r="E1201">
            <v>1.0410999999999999</v>
          </cell>
          <cell r="F1201">
            <v>121.41444299999999</v>
          </cell>
          <cell r="G1201">
            <v>708.64249399999994</v>
          </cell>
          <cell r="H1201">
            <v>124.867532</v>
          </cell>
          <cell r="I1201">
            <v>539.09905300000003</v>
          </cell>
        </row>
        <row r="1202">
          <cell r="B1202">
            <v>8400</v>
          </cell>
          <cell r="C1202" t="str">
            <v>Lucas, OH</v>
          </cell>
          <cell r="E1202">
            <v>1.0410999999999999</v>
          </cell>
          <cell r="F1202">
            <v>121.41444299999999</v>
          </cell>
          <cell r="G1202">
            <v>708.64249399999994</v>
          </cell>
          <cell r="H1202">
            <v>124.867532</v>
          </cell>
          <cell r="I1202">
            <v>539.09905300000003</v>
          </cell>
        </row>
        <row r="1203">
          <cell r="B1203">
            <v>8400</v>
          </cell>
          <cell r="C1203" t="str">
            <v>Wood, OH</v>
          </cell>
          <cell r="E1203">
            <v>1.0410999999999999</v>
          </cell>
          <cell r="F1203">
            <v>121.41444299999999</v>
          </cell>
          <cell r="G1203">
            <v>708.64249399999994</v>
          </cell>
          <cell r="H1203">
            <v>124.867532</v>
          </cell>
          <cell r="I1203">
            <v>539.09905300000003</v>
          </cell>
        </row>
        <row r="1204">
          <cell r="B1204">
            <v>8440</v>
          </cell>
          <cell r="C1204" t="str">
            <v>Topeka, KS</v>
          </cell>
          <cell r="E1204">
            <v>0.97619999999999996</v>
          </cell>
          <cell r="F1204">
            <v>116.14910599999999</v>
          </cell>
          <cell r="G1204">
            <v>677.90974800000004</v>
          </cell>
          <cell r="H1204">
            <v>120.57634400000001</v>
          </cell>
          <cell r="I1204">
            <v>517.27772600000003</v>
          </cell>
        </row>
        <row r="1205">
          <cell r="B1205">
            <v>8440</v>
          </cell>
          <cell r="C1205" t="str">
            <v>Shawnee, KS</v>
          </cell>
          <cell r="E1205">
            <v>0.97619999999999996</v>
          </cell>
          <cell r="F1205">
            <v>116.14910599999999</v>
          </cell>
          <cell r="G1205">
            <v>677.90974800000004</v>
          </cell>
          <cell r="H1205">
            <v>120.57634400000001</v>
          </cell>
          <cell r="I1205">
            <v>517.27772600000003</v>
          </cell>
        </row>
        <row r="1206">
          <cell r="B1206">
            <v>8480</v>
          </cell>
          <cell r="C1206" t="str">
            <v>Trenton, NJ</v>
          </cell>
          <cell r="E1206">
            <v>1.1071</v>
          </cell>
          <cell r="F1206">
            <v>126.76902299999999</v>
          </cell>
          <cell r="G1206">
            <v>739.89613399999996</v>
          </cell>
          <cell r="H1206">
            <v>129.23145199999999</v>
          </cell>
          <cell r="I1206">
            <v>561.29023299999994</v>
          </cell>
        </row>
        <row r="1207">
          <cell r="B1207">
            <v>8480</v>
          </cell>
          <cell r="C1207" t="str">
            <v>Mercer, NJ</v>
          </cell>
          <cell r="E1207">
            <v>1.1071</v>
          </cell>
          <cell r="F1207">
            <v>126.76902299999999</v>
          </cell>
          <cell r="G1207">
            <v>739.89613399999996</v>
          </cell>
          <cell r="H1207">
            <v>129.23145199999999</v>
          </cell>
          <cell r="I1207">
            <v>561.29023299999994</v>
          </cell>
        </row>
        <row r="1208">
          <cell r="B1208">
            <v>8520</v>
          </cell>
          <cell r="C1208" t="str">
            <v>Tucson, AZ</v>
          </cell>
          <cell r="E1208">
            <v>0.94569999999999999</v>
          </cell>
          <cell r="F1208">
            <v>113.67464099999999</v>
          </cell>
          <cell r="G1208">
            <v>663.46677799999998</v>
          </cell>
          <cell r="H1208">
            <v>118.559684</v>
          </cell>
          <cell r="I1208">
            <v>507.02271100000002</v>
          </cell>
        </row>
        <row r="1209">
          <cell r="B1209">
            <v>8520</v>
          </cell>
          <cell r="C1209" t="str">
            <v>Pima, AZ</v>
          </cell>
          <cell r="E1209">
            <v>0.94569999999999999</v>
          </cell>
          <cell r="F1209">
            <v>113.67464099999999</v>
          </cell>
          <cell r="G1209">
            <v>663.46677799999998</v>
          </cell>
          <cell r="H1209">
            <v>118.559684</v>
          </cell>
          <cell r="I1209">
            <v>507.02271100000002</v>
          </cell>
        </row>
        <row r="1210">
          <cell r="B1210">
            <v>8560</v>
          </cell>
          <cell r="C1210" t="str">
            <v>Tulsa, OK</v>
          </cell>
          <cell r="E1210">
            <v>0.88419999999999999</v>
          </cell>
          <cell r="F1210">
            <v>108.685146</v>
          </cell>
          <cell r="G1210">
            <v>634.34406799999999</v>
          </cell>
          <cell r="H1210">
            <v>114.49330399999999</v>
          </cell>
          <cell r="I1210">
            <v>486.34456600000004</v>
          </cell>
        </row>
        <row r="1211">
          <cell r="B1211">
            <v>8560</v>
          </cell>
          <cell r="C1211" t="str">
            <v>Creek, OK</v>
          </cell>
          <cell r="E1211">
            <v>0.88419999999999999</v>
          </cell>
          <cell r="F1211">
            <v>108.685146</v>
          </cell>
          <cell r="G1211">
            <v>634.34406799999999</v>
          </cell>
          <cell r="H1211">
            <v>114.49330399999999</v>
          </cell>
          <cell r="I1211">
            <v>486.34456600000004</v>
          </cell>
        </row>
        <row r="1212">
          <cell r="B1212">
            <v>8560</v>
          </cell>
          <cell r="C1212" t="str">
            <v>Osage, OK</v>
          </cell>
          <cell r="E1212">
            <v>0.88419999999999999</v>
          </cell>
          <cell r="F1212">
            <v>108.685146</v>
          </cell>
          <cell r="G1212">
            <v>634.34406799999999</v>
          </cell>
          <cell r="H1212">
            <v>114.49330399999999</v>
          </cell>
          <cell r="I1212">
            <v>486.34456600000004</v>
          </cell>
        </row>
        <row r="1213">
          <cell r="B1213">
            <v>8560</v>
          </cell>
          <cell r="C1213" t="str">
            <v>Rogers, OK</v>
          </cell>
          <cell r="E1213">
            <v>0.88419999999999999</v>
          </cell>
          <cell r="F1213">
            <v>108.685146</v>
          </cell>
          <cell r="G1213">
            <v>634.34406799999999</v>
          </cell>
          <cell r="H1213">
            <v>114.49330399999999</v>
          </cell>
          <cell r="I1213">
            <v>486.34456600000004</v>
          </cell>
        </row>
        <row r="1214">
          <cell r="B1214">
            <v>8560</v>
          </cell>
          <cell r="C1214" t="str">
            <v>Tulsa, OK</v>
          </cell>
          <cell r="E1214">
            <v>0.88419999999999999</v>
          </cell>
          <cell r="F1214">
            <v>108.685146</v>
          </cell>
          <cell r="G1214">
            <v>634.34406799999999</v>
          </cell>
          <cell r="H1214">
            <v>114.49330399999999</v>
          </cell>
          <cell r="I1214">
            <v>486.34456600000004</v>
          </cell>
        </row>
        <row r="1215">
          <cell r="B1215">
            <v>8560</v>
          </cell>
          <cell r="C1215" t="str">
            <v>Wagoner, OK</v>
          </cell>
          <cell r="E1215">
            <v>0.88419999999999999</v>
          </cell>
          <cell r="F1215">
            <v>108.685146</v>
          </cell>
          <cell r="G1215">
            <v>634.34406799999999</v>
          </cell>
          <cell r="H1215">
            <v>114.49330399999999</v>
          </cell>
          <cell r="I1215">
            <v>486.34456600000004</v>
          </cell>
        </row>
        <row r="1216">
          <cell r="B1216">
            <v>8600</v>
          </cell>
          <cell r="C1216" t="str">
            <v>Tuscaloosa, AL</v>
          </cell>
          <cell r="E1216">
            <v>0.86280000000000001</v>
          </cell>
          <cell r="F1216">
            <v>106.948964</v>
          </cell>
          <cell r="G1216">
            <v>624.21031199999993</v>
          </cell>
          <cell r="H1216">
            <v>113.07833600000001</v>
          </cell>
          <cell r="I1216">
            <v>479.14924400000001</v>
          </cell>
        </row>
        <row r="1217">
          <cell r="B1217">
            <v>8600</v>
          </cell>
          <cell r="C1217" t="str">
            <v>Tuscaloosa, AL</v>
          </cell>
          <cell r="E1217">
            <v>0.86280000000000001</v>
          </cell>
          <cell r="F1217">
            <v>106.948964</v>
          </cell>
          <cell r="G1217">
            <v>624.21031199999993</v>
          </cell>
          <cell r="H1217">
            <v>113.07833600000001</v>
          </cell>
          <cell r="I1217">
            <v>479.14924400000001</v>
          </cell>
        </row>
        <row r="1218">
          <cell r="B1218">
            <v>8640</v>
          </cell>
          <cell r="C1218" t="str">
            <v>Tyler, TX</v>
          </cell>
          <cell r="E1218">
            <v>1.0104</v>
          </cell>
          <cell r="F1218">
            <v>118.92375199999999</v>
          </cell>
          <cell r="G1218">
            <v>694.10481600000003</v>
          </cell>
          <cell r="H1218">
            <v>122.837648</v>
          </cell>
          <cell r="I1218">
            <v>528.776792</v>
          </cell>
        </row>
        <row r="1219">
          <cell r="B1219">
            <v>8640</v>
          </cell>
          <cell r="C1219" t="str">
            <v>Smith, TX</v>
          </cell>
          <cell r="E1219">
            <v>1.0104</v>
          </cell>
          <cell r="F1219">
            <v>118.92375199999999</v>
          </cell>
          <cell r="G1219">
            <v>694.10481600000003</v>
          </cell>
          <cell r="H1219">
            <v>122.837648</v>
          </cell>
          <cell r="I1219">
            <v>528.776792</v>
          </cell>
        </row>
        <row r="1220">
          <cell r="B1220">
            <v>8680</v>
          </cell>
          <cell r="C1220" t="str">
            <v xml:space="preserve">Utica-Rome, NY  </v>
          </cell>
          <cell r="E1220">
            <v>0.89829999999999999</v>
          </cell>
          <cell r="F1220">
            <v>109.82907899999999</v>
          </cell>
          <cell r="G1220">
            <v>641.020982</v>
          </cell>
          <cell r="H1220">
            <v>115.42559600000001</v>
          </cell>
          <cell r="I1220">
            <v>491.08540900000003</v>
          </cell>
        </row>
        <row r="1221">
          <cell r="B1221">
            <v>8680</v>
          </cell>
          <cell r="C1221" t="str">
            <v>Herkimer, NY</v>
          </cell>
          <cell r="E1221">
            <v>0.89829999999999999</v>
          </cell>
          <cell r="F1221">
            <v>109.82907899999999</v>
          </cell>
          <cell r="G1221">
            <v>641.020982</v>
          </cell>
          <cell r="H1221">
            <v>115.42559600000001</v>
          </cell>
          <cell r="I1221">
            <v>491.08540900000003</v>
          </cell>
        </row>
        <row r="1222">
          <cell r="B1222">
            <v>8680</v>
          </cell>
          <cell r="C1222" t="str">
            <v>Oneida, NY</v>
          </cell>
          <cell r="E1222">
            <v>0.89829999999999999</v>
          </cell>
          <cell r="F1222">
            <v>109.82907899999999</v>
          </cell>
          <cell r="G1222">
            <v>641.020982</v>
          </cell>
          <cell r="H1222">
            <v>115.42559600000001</v>
          </cell>
          <cell r="I1222">
            <v>491.08540900000003</v>
          </cell>
        </row>
        <row r="1223">
          <cell r="B1223">
            <v>8720</v>
          </cell>
          <cell r="C1223" t="str">
            <v xml:space="preserve">Vallejo-Fairfield-Napa, CA </v>
          </cell>
          <cell r="E1223">
            <v>1.4172</v>
          </cell>
          <cell r="F1223">
            <v>151.927436</v>
          </cell>
          <cell r="G1223">
            <v>886.74088800000004</v>
          </cell>
          <cell r="H1223">
            <v>149.73526400000003</v>
          </cell>
          <cell r="I1223">
            <v>665.55515600000012</v>
          </cell>
        </row>
        <row r="1224">
          <cell r="B1224">
            <v>8720</v>
          </cell>
          <cell r="C1224" t="str">
            <v>Napa, CA</v>
          </cell>
          <cell r="E1224">
            <v>1.4172</v>
          </cell>
          <cell r="F1224">
            <v>151.927436</v>
          </cell>
          <cell r="G1224">
            <v>886.74088800000004</v>
          </cell>
          <cell r="H1224">
            <v>149.73526400000003</v>
          </cell>
          <cell r="I1224">
            <v>665.55515600000012</v>
          </cell>
        </row>
        <row r="1225">
          <cell r="B1225">
            <v>8720</v>
          </cell>
          <cell r="C1225" t="str">
            <v>Solano, CA</v>
          </cell>
          <cell r="E1225">
            <v>1.4172</v>
          </cell>
          <cell r="F1225">
            <v>151.927436</v>
          </cell>
          <cell r="G1225">
            <v>886.74088800000004</v>
          </cell>
          <cell r="H1225">
            <v>149.73526400000003</v>
          </cell>
          <cell r="I1225">
            <v>665.55515600000012</v>
          </cell>
        </row>
        <row r="1226">
          <cell r="B1226">
            <v>8735</v>
          </cell>
          <cell r="C1226" t="str">
            <v>Ventura, CA</v>
          </cell>
          <cell r="E1226">
            <v>1.1776</v>
          </cell>
          <cell r="F1226">
            <v>132.488688</v>
          </cell>
          <cell r="G1226">
            <v>773.28070400000001</v>
          </cell>
          <cell r="H1226">
            <v>133.89291200000002</v>
          </cell>
          <cell r="I1226">
            <v>584.99444800000003</v>
          </cell>
        </row>
        <row r="1227">
          <cell r="B1227">
            <v>8735</v>
          </cell>
          <cell r="C1227" t="str">
            <v>Ventura, CA</v>
          </cell>
          <cell r="E1227">
            <v>1.1776</v>
          </cell>
          <cell r="F1227">
            <v>132.488688</v>
          </cell>
          <cell r="G1227">
            <v>773.28070400000001</v>
          </cell>
          <cell r="H1227">
            <v>133.89291200000002</v>
          </cell>
          <cell r="I1227">
            <v>584.99444800000003</v>
          </cell>
        </row>
        <row r="1228">
          <cell r="B1228">
            <v>8750</v>
          </cell>
          <cell r="C1228" t="str">
            <v>Victoria, TX</v>
          </cell>
          <cell r="E1228">
            <v>0.92920000000000003</v>
          </cell>
          <cell r="F1228">
            <v>112.33599599999999</v>
          </cell>
          <cell r="G1228">
            <v>655.653368</v>
          </cell>
          <cell r="H1228">
            <v>117.468704</v>
          </cell>
          <cell r="I1228">
            <v>501.47491600000006</v>
          </cell>
        </row>
        <row r="1229">
          <cell r="B1229">
            <v>8750</v>
          </cell>
          <cell r="C1229" t="str">
            <v>Victoria, TX</v>
          </cell>
          <cell r="E1229">
            <v>0.92920000000000003</v>
          </cell>
          <cell r="F1229">
            <v>112.33599599999999</v>
          </cell>
          <cell r="G1229">
            <v>655.653368</v>
          </cell>
          <cell r="H1229">
            <v>117.468704</v>
          </cell>
          <cell r="I1229">
            <v>501.47491600000006</v>
          </cell>
        </row>
        <row r="1230">
          <cell r="B1230">
            <v>8760</v>
          </cell>
          <cell r="C1230" t="str">
            <v>Vineland-Millville-Bridgeton, NJ</v>
          </cell>
          <cell r="E1230">
            <v>1.0645</v>
          </cell>
          <cell r="F1230">
            <v>123.31288499999999</v>
          </cell>
          <cell r="G1230">
            <v>719.72333000000003</v>
          </cell>
          <cell r="H1230">
            <v>126.41474000000001</v>
          </cell>
          <cell r="I1230">
            <v>546.96683499999995</v>
          </cell>
        </row>
        <row r="1231">
          <cell r="B1231">
            <v>8760</v>
          </cell>
          <cell r="C1231" t="str">
            <v>Cumberland, NJ</v>
          </cell>
          <cell r="E1231">
            <v>1.0645</v>
          </cell>
          <cell r="F1231">
            <v>123.31288499999999</v>
          </cell>
          <cell r="G1231">
            <v>719.72333000000003</v>
          </cell>
          <cell r="H1231">
            <v>126.41474000000001</v>
          </cell>
          <cell r="I1231">
            <v>546.96683499999995</v>
          </cell>
        </row>
        <row r="1232">
          <cell r="B1232">
            <v>8780</v>
          </cell>
          <cell r="C1232" t="str">
            <v>Visalia-Tulare-Porterville, CA</v>
          </cell>
          <cell r="E1232">
            <v>1.0005999999999999</v>
          </cell>
          <cell r="F1232">
            <v>118.12867799999999</v>
          </cell>
          <cell r="G1232">
            <v>689.46412399999997</v>
          </cell>
          <cell r="H1232">
            <v>122.189672</v>
          </cell>
          <cell r="I1232">
            <v>525.48173799999995</v>
          </cell>
        </row>
        <row r="1233">
          <cell r="B1233">
            <v>8780</v>
          </cell>
          <cell r="C1233" t="str">
            <v>Tulare, CA</v>
          </cell>
          <cell r="E1233">
            <v>1.0005999999999999</v>
          </cell>
          <cell r="F1233">
            <v>118.12867799999999</v>
          </cell>
          <cell r="G1233">
            <v>689.46412399999997</v>
          </cell>
          <cell r="H1233">
            <v>122.189672</v>
          </cell>
          <cell r="I1233">
            <v>525.48173799999995</v>
          </cell>
        </row>
        <row r="1234">
          <cell r="B1234">
            <v>8800</v>
          </cell>
          <cell r="C1234" t="str">
            <v xml:space="preserve">Waco, TX  </v>
          </cell>
          <cell r="E1234">
            <v>0.85670000000000002</v>
          </cell>
          <cell r="F1234">
            <v>106.454071</v>
          </cell>
          <cell r="G1234">
            <v>621.32171800000003</v>
          </cell>
          <cell r="H1234">
            <v>112.675004</v>
          </cell>
          <cell r="I1234">
            <v>477.09824100000003</v>
          </cell>
        </row>
        <row r="1235">
          <cell r="B1235">
            <v>8800</v>
          </cell>
          <cell r="C1235" t="str">
            <v>McLennan, TX</v>
          </cell>
          <cell r="E1235">
            <v>0.85670000000000002</v>
          </cell>
          <cell r="F1235">
            <v>106.454071</v>
          </cell>
          <cell r="G1235">
            <v>621.32171800000003</v>
          </cell>
          <cell r="H1235">
            <v>112.675004</v>
          </cell>
          <cell r="I1235">
            <v>477.09824100000003</v>
          </cell>
        </row>
        <row r="1236">
          <cell r="B1236">
            <v>8840</v>
          </cell>
          <cell r="C1236" t="str">
            <v>Washington, DC-MD-VA-WV</v>
          </cell>
          <cell r="E1236">
            <v>1.1515</v>
          </cell>
          <cell r="F1236">
            <v>130.371195</v>
          </cell>
          <cell r="G1236">
            <v>760.92130999999995</v>
          </cell>
          <cell r="H1236">
            <v>132.16718</v>
          </cell>
          <cell r="I1236">
            <v>576.2188450000001</v>
          </cell>
        </row>
        <row r="1237">
          <cell r="B1237">
            <v>8840</v>
          </cell>
          <cell r="C1237" t="str">
            <v>District of Columbia, DC</v>
          </cell>
          <cell r="E1237">
            <v>1.1515</v>
          </cell>
          <cell r="F1237">
            <v>130.371195</v>
          </cell>
          <cell r="G1237">
            <v>760.92130999999995</v>
          </cell>
          <cell r="H1237">
            <v>132.16718</v>
          </cell>
          <cell r="I1237">
            <v>576.2188450000001</v>
          </cell>
        </row>
        <row r="1238">
          <cell r="B1238">
            <v>8840</v>
          </cell>
          <cell r="C1238" t="str">
            <v>Calvert, MD</v>
          </cell>
          <cell r="E1238">
            <v>1.1515</v>
          </cell>
          <cell r="F1238">
            <v>130.371195</v>
          </cell>
          <cell r="G1238">
            <v>760.92130999999995</v>
          </cell>
          <cell r="H1238">
            <v>132.16718</v>
          </cell>
          <cell r="I1238">
            <v>576.2188450000001</v>
          </cell>
        </row>
        <row r="1239">
          <cell r="B1239">
            <v>8840</v>
          </cell>
          <cell r="C1239" t="str">
            <v>Charles, MD</v>
          </cell>
          <cell r="E1239">
            <v>1.1515</v>
          </cell>
          <cell r="F1239">
            <v>130.371195</v>
          </cell>
          <cell r="G1239">
            <v>760.92130999999995</v>
          </cell>
          <cell r="H1239">
            <v>132.16718</v>
          </cell>
          <cell r="I1239">
            <v>576.2188450000001</v>
          </cell>
        </row>
        <row r="1240">
          <cell r="B1240">
            <v>8840</v>
          </cell>
          <cell r="C1240" t="str">
            <v>Frederick, MD</v>
          </cell>
          <cell r="E1240">
            <v>1.1515</v>
          </cell>
          <cell r="F1240">
            <v>130.371195</v>
          </cell>
          <cell r="G1240">
            <v>760.92130999999995</v>
          </cell>
          <cell r="H1240">
            <v>132.16718</v>
          </cell>
          <cell r="I1240">
            <v>576.2188450000001</v>
          </cell>
        </row>
        <row r="1241">
          <cell r="B1241">
            <v>8840</v>
          </cell>
          <cell r="C1241" t="str">
            <v>Montgomery, MD</v>
          </cell>
          <cell r="E1241">
            <v>1.1515</v>
          </cell>
          <cell r="F1241">
            <v>130.371195</v>
          </cell>
          <cell r="G1241">
            <v>760.92130999999995</v>
          </cell>
          <cell r="H1241">
            <v>132.16718</v>
          </cell>
          <cell r="I1241">
            <v>576.2188450000001</v>
          </cell>
        </row>
        <row r="1242">
          <cell r="B1242">
            <v>8840</v>
          </cell>
          <cell r="C1242" t="str">
            <v>Prince Georges, MD</v>
          </cell>
          <cell r="E1242">
            <v>1.1515</v>
          </cell>
          <cell r="F1242">
            <v>130.371195</v>
          </cell>
          <cell r="G1242">
            <v>760.92130999999995</v>
          </cell>
          <cell r="H1242">
            <v>132.16718</v>
          </cell>
          <cell r="I1242">
            <v>576.2188450000001</v>
          </cell>
        </row>
        <row r="1243">
          <cell r="B1243">
            <v>8840</v>
          </cell>
          <cell r="C1243" t="str">
            <v>Alexandria City, VA</v>
          </cell>
          <cell r="E1243">
            <v>1.1515</v>
          </cell>
          <cell r="F1243">
            <v>130.371195</v>
          </cell>
          <cell r="G1243">
            <v>760.92130999999995</v>
          </cell>
          <cell r="H1243">
            <v>132.16718</v>
          </cell>
          <cell r="I1243">
            <v>576.2188450000001</v>
          </cell>
        </row>
        <row r="1244">
          <cell r="B1244">
            <v>8840</v>
          </cell>
          <cell r="C1244" t="str">
            <v>Arlington, VA</v>
          </cell>
          <cell r="E1244">
            <v>1.1515</v>
          </cell>
          <cell r="F1244">
            <v>130.371195</v>
          </cell>
          <cell r="G1244">
            <v>760.92130999999995</v>
          </cell>
          <cell r="H1244">
            <v>132.16718</v>
          </cell>
          <cell r="I1244">
            <v>576.2188450000001</v>
          </cell>
        </row>
        <row r="1245">
          <cell r="B1245">
            <v>8840</v>
          </cell>
          <cell r="C1245" t="str">
            <v>Clarke, VA</v>
          </cell>
          <cell r="E1245">
            <v>1.1515</v>
          </cell>
          <cell r="F1245">
            <v>130.371195</v>
          </cell>
          <cell r="G1245">
            <v>760.92130999999995</v>
          </cell>
          <cell r="H1245">
            <v>132.16718</v>
          </cell>
          <cell r="I1245">
            <v>576.2188450000001</v>
          </cell>
        </row>
        <row r="1246">
          <cell r="B1246">
            <v>8840</v>
          </cell>
          <cell r="C1246" t="str">
            <v>Culpeper, VA</v>
          </cell>
          <cell r="E1246">
            <v>1.1515</v>
          </cell>
          <cell r="F1246">
            <v>130.371195</v>
          </cell>
          <cell r="G1246">
            <v>760.92130999999995</v>
          </cell>
          <cell r="H1246">
            <v>132.16718</v>
          </cell>
          <cell r="I1246">
            <v>576.2188450000001</v>
          </cell>
        </row>
        <row r="1247">
          <cell r="B1247">
            <v>8840</v>
          </cell>
          <cell r="C1247" t="str">
            <v>Fairfax, VA</v>
          </cell>
          <cell r="E1247">
            <v>1.1515</v>
          </cell>
          <cell r="F1247">
            <v>130.371195</v>
          </cell>
          <cell r="G1247">
            <v>760.92130999999995</v>
          </cell>
          <cell r="H1247">
            <v>132.16718</v>
          </cell>
          <cell r="I1247">
            <v>576.2188450000001</v>
          </cell>
        </row>
        <row r="1248">
          <cell r="B1248">
            <v>8840</v>
          </cell>
          <cell r="C1248" t="str">
            <v>Fairfax City, VA</v>
          </cell>
          <cell r="E1248">
            <v>1.1515</v>
          </cell>
          <cell r="F1248">
            <v>130.371195</v>
          </cell>
          <cell r="G1248">
            <v>760.92130999999995</v>
          </cell>
          <cell r="H1248">
            <v>132.16718</v>
          </cell>
          <cell r="I1248">
            <v>576.2188450000001</v>
          </cell>
        </row>
        <row r="1249">
          <cell r="B1249">
            <v>8840</v>
          </cell>
          <cell r="C1249" t="str">
            <v>Falls Church City, VA</v>
          </cell>
          <cell r="E1249">
            <v>1.1515</v>
          </cell>
          <cell r="F1249">
            <v>130.371195</v>
          </cell>
          <cell r="G1249">
            <v>760.92130999999995</v>
          </cell>
          <cell r="H1249">
            <v>132.16718</v>
          </cell>
          <cell r="I1249">
            <v>576.2188450000001</v>
          </cell>
        </row>
        <row r="1250">
          <cell r="B1250">
            <v>8840</v>
          </cell>
          <cell r="C1250" t="str">
            <v>Fauquier, VA</v>
          </cell>
          <cell r="E1250">
            <v>1.1515</v>
          </cell>
          <cell r="F1250">
            <v>130.371195</v>
          </cell>
          <cell r="G1250">
            <v>760.92130999999995</v>
          </cell>
          <cell r="H1250">
            <v>132.16718</v>
          </cell>
          <cell r="I1250">
            <v>576.2188450000001</v>
          </cell>
        </row>
        <row r="1251">
          <cell r="B1251">
            <v>8840</v>
          </cell>
          <cell r="C1251" t="str">
            <v>Fredericksburg City, VA</v>
          </cell>
          <cell r="E1251">
            <v>1.1515</v>
          </cell>
          <cell r="F1251">
            <v>130.371195</v>
          </cell>
          <cell r="G1251">
            <v>760.92130999999995</v>
          </cell>
          <cell r="H1251">
            <v>132.16718</v>
          </cell>
          <cell r="I1251">
            <v>576.2188450000001</v>
          </cell>
        </row>
        <row r="1252">
          <cell r="B1252">
            <v>8840</v>
          </cell>
          <cell r="C1252" t="str">
            <v>King George, VA</v>
          </cell>
          <cell r="E1252">
            <v>1.1515</v>
          </cell>
          <cell r="F1252">
            <v>130.371195</v>
          </cell>
          <cell r="G1252">
            <v>760.92130999999995</v>
          </cell>
          <cell r="H1252">
            <v>132.16718</v>
          </cell>
          <cell r="I1252">
            <v>576.2188450000001</v>
          </cell>
        </row>
        <row r="1253">
          <cell r="B1253">
            <v>8840</v>
          </cell>
          <cell r="C1253" t="str">
            <v>Loudoun, VA</v>
          </cell>
          <cell r="E1253">
            <v>1.1515</v>
          </cell>
          <cell r="F1253">
            <v>130.371195</v>
          </cell>
          <cell r="G1253">
            <v>760.92130999999995</v>
          </cell>
          <cell r="H1253">
            <v>132.16718</v>
          </cell>
          <cell r="I1253">
            <v>576.2188450000001</v>
          </cell>
        </row>
        <row r="1254">
          <cell r="B1254">
            <v>8840</v>
          </cell>
          <cell r="C1254" t="str">
            <v>Manassas City, VA</v>
          </cell>
          <cell r="E1254">
            <v>1.1515</v>
          </cell>
          <cell r="F1254">
            <v>130.371195</v>
          </cell>
          <cell r="G1254">
            <v>760.92130999999995</v>
          </cell>
          <cell r="H1254">
            <v>132.16718</v>
          </cell>
          <cell r="I1254">
            <v>576.2188450000001</v>
          </cell>
        </row>
        <row r="1255">
          <cell r="B1255">
            <v>8840</v>
          </cell>
          <cell r="C1255" t="str">
            <v>Manassas Park City, VA</v>
          </cell>
          <cell r="E1255">
            <v>1.1515</v>
          </cell>
          <cell r="F1255">
            <v>130.371195</v>
          </cell>
          <cell r="G1255">
            <v>760.92130999999995</v>
          </cell>
          <cell r="H1255">
            <v>132.16718</v>
          </cell>
          <cell r="I1255">
            <v>576.2188450000001</v>
          </cell>
        </row>
        <row r="1256">
          <cell r="B1256">
            <v>8840</v>
          </cell>
          <cell r="C1256" t="str">
            <v>Prince William, VA</v>
          </cell>
          <cell r="E1256">
            <v>1.1515</v>
          </cell>
          <cell r="F1256">
            <v>130.371195</v>
          </cell>
          <cell r="G1256">
            <v>760.92130999999995</v>
          </cell>
          <cell r="H1256">
            <v>132.16718</v>
          </cell>
          <cell r="I1256">
            <v>576.2188450000001</v>
          </cell>
        </row>
        <row r="1257">
          <cell r="B1257">
            <v>8840</v>
          </cell>
          <cell r="C1257" t="str">
            <v>Spotsylvania, VA</v>
          </cell>
          <cell r="E1257">
            <v>1.1515</v>
          </cell>
          <cell r="F1257">
            <v>130.371195</v>
          </cell>
          <cell r="G1257">
            <v>760.92130999999995</v>
          </cell>
          <cell r="H1257">
            <v>132.16718</v>
          </cell>
          <cell r="I1257">
            <v>576.2188450000001</v>
          </cell>
        </row>
        <row r="1258">
          <cell r="B1258">
            <v>8840</v>
          </cell>
          <cell r="C1258" t="str">
            <v>Stafford, VA</v>
          </cell>
          <cell r="E1258">
            <v>1.1515</v>
          </cell>
          <cell r="F1258">
            <v>130.371195</v>
          </cell>
          <cell r="G1258">
            <v>760.92130999999995</v>
          </cell>
          <cell r="H1258">
            <v>132.16718</v>
          </cell>
          <cell r="I1258">
            <v>576.2188450000001</v>
          </cell>
        </row>
        <row r="1259">
          <cell r="B1259">
            <v>8840</v>
          </cell>
          <cell r="C1259" t="str">
            <v>Warren, VA</v>
          </cell>
          <cell r="E1259">
            <v>1.1515</v>
          </cell>
          <cell r="F1259">
            <v>130.371195</v>
          </cell>
          <cell r="G1259">
            <v>760.92130999999995</v>
          </cell>
          <cell r="H1259">
            <v>132.16718</v>
          </cell>
          <cell r="I1259">
            <v>576.2188450000001</v>
          </cell>
        </row>
        <row r="1260">
          <cell r="B1260">
            <v>8840</v>
          </cell>
          <cell r="C1260" t="str">
            <v>Berkeley, WV</v>
          </cell>
          <cell r="E1260">
            <v>1.1515</v>
          </cell>
          <cell r="F1260">
            <v>130.371195</v>
          </cell>
          <cell r="G1260">
            <v>760.92130999999995</v>
          </cell>
          <cell r="H1260">
            <v>132.16718</v>
          </cell>
          <cell r="I1260">
            <v>576.2188450000001</v>
          </cell>
        </row>
        <row r="1261">
          <cell r="B1261">
            <v>8840</v>
          </cell>
          <cell r="C1261" t="str">
            <v>Jefferson, WV</v>
          </cell>
          <cell r="E1261">
            <v>1.1515</v>
          </cell>
          <cell r="F1261">
            <v>130.371195</v>
          </cell>
          <cell r="G1261">
            <v>760.92130999999995</v>
          </cell>
          <cell r="H1261">
            <v>132.16718</v>
          </cell>
          <cell r="I1261">
            <v>576.2188450000001</v>
          </cell>
        </row>
        <row r="1262">
          <cell r="B1262">
            <v>8920</v>
          </cell>
          <cell r="C1262" t="str">
            <v xml:space="preserve">Waterloo-Cedar Falls, IA  </v>
          </cell>
          <cell r="E1262">
            <v>0.85629999999999995</v>
          </cell>
          <cell r="F1262">
            <v>106.42161899999999</v>
          </cell>
          <cell r="G1262">
            <v>621.13230199999998</v>
          </cell>
          <cell r="H1262">
            <v>112.648556</v>
          </cell>
          <cell r="I1262">
            <v>476.96374900000001</v>
          </cell>
        </row>
        <row r="1263">
          <cell r="B1263">
            <v>8920</v>
          </cell>
          <cell r="C1263" t="str">
            <v>Black Hawk, IA</v>
          </cell>
          <cell r="E1263">
            <v>0.85629999999999995</v>
          </cell>
          <cell r="F1263">
            <v>106.42161899999999</v>
          </cell>
          <cell r="G1263">
            <v>621.13230199999998</v>
          </cell>
          <cell r="H1263">
            <v>112.648556</v>
          </cell>
          <cell r="I1263">
            <v>476.96374900000001</v>
          </cell>
        </row>
        <row r="1264">
          <cell r="B1264">
            <v>8940</v>
          </cell>
          <cell r="C1264" t="str">
            <v>Wausau, WI</v>
          </cell>
          <cell r="E1264">
            <v>1.0381</v>
          </cell>
          <cell r="F1264">
            <v>121.171053</v>
          </cell>
          <cell r="G1264">
            <v>707.22187400000007</v>
          </cell>
          <cell r="H1264">
            <v>124.669172</v>
          </cell>
          <cell r="I1264">
            <v>538.09036300000002</v>
          </cell>
        </row>
        <row r="1265">
          <cell r="B1265">
            <v>8940</v>
          </cell>
          <cell r="C1265" t="str">
            <v>Marathon, WI</v>
          </cell>
          <cell r="E1265">
            <v>1.0381</v>
          </cell>
          <cell r="F1265">
            <v>121.171053</v>
          </cell>
          <cell r="G1265">
            <v>707.22187400000007</v>
          </cell>
          <cell r="H1265">
            <v>124.669172</v>
          </cell>
          <cell r="I1265">
            <v>538.09036300000002</v>
          </cell>
        </row>
        <row r="1266">
          <cell r="B1266">
            <v>8960</v>
          </cell>
          <cell r="C1266" t="str">
            <v>West Palm Beach-</v>
          </cell>
          <cell r="E1266">
            <v>1.0548</v>
          </cell>
          <cell r="F1266">
            <v>122.52592399999999</v>
          </cell>
          <cell r="G1266">
            <v>715.12999200000002</v>
          </cell>
          <cell r="H1266">
            <v>125.773376</v>
          </cell>
          <cell r="I1266">
            <v>543.70540400000004</v>
          </cell>
        </row>
        <row r="1267">
          <cell r="B1267">
            <v>8960</v>
          </cell>
          <cell r="C1267" t="str">
            <v>Boca Raton, FL</v>
          </cell>
          <cell r="E1267">
            <v>1.0548</v>
          </cell>
          <cell r="F1267">
            <v>122.52592399999999</v>
          </cell>
          <cell r="G1267">
            <v>715.12999200000002</v>
          </cell>
          <cell r="H1267">
            <v>125.773376</v>
          </cell>
          <cell r="I1267">
            <v>543.70540400000004</v>
          </cell>
        </row>
        <row r="1268">
          <cell r="B1268">
            <v>8960</v>
          </cell>
          <cell r="C1268" t="str">
            <v>Palm Beach, FL</v>
          </cell>
          <cell r="E1268">
            <v>1.0548</v>
          </cell>
          <cell r="F1268">
            <v>122.52592399999999</v>
          </cell>
          <cell r="G1268">
            <v>715.12999200000002</v>
          </cell>
          <cell r="H1268">
            <v>125.773376</v>
          </cell>
          <cell r="I1268">
            <v>543.70540400000004</v>
          </cell>
        </row>
        <row r="1269">
          <cell r="B1269">
            <v>9000</v>
          </cell>
          <cell r="C1269" t="str">
            <v>Wheeling, WV-OH</v>
          </cell>
          <cell r="E1269">
            <v>0.81399999999999995</v>
          </cell>
          <cell r="F1269">
            <v>102.98981999999999</v>
          </cell>
          <cell r="G1269">
            <v>601.10155999999995</v>
          </cell>
          <cell r="H1269">
            <v>109.85168</v>
          </cell>
          <cell r="I1269">
            <v>462.74122</v>
          </cell>
        </row>
        <row r="1270">
          <cell r="B1270">
            <v>9000</v>
          </cell>
          <cell r="C1270" t="str">
            <v>Belmont, OH</v>
          </cell>
          <cell r="E1270">
            <v>0.81399999999999995</v>
          </cell>
          <cell r="F1270">
            <v>102.98981999999999</v>
          </cell>
          <cell r="G1270">
            <v>601.10155999999995</v>
          </cell>
          <cell r="H1270">
            <v>109.85168</v>
          </cell>
          <cell r="I1270">
            <v>462.74122</v>
          </cell>
        </row>
        <row r="1271">
          <cell r="B1271">
            <v>9000</v>
          </cell>
          <cell r="C1271" t="str">
            <v>Marshall, WV</v>
          </cell>
          <cell r="E1271">
            <v>0.81399999999999995</v>
          </cell>
          <cell r="F1271">
            <v>102.98981999999999</v>
          </cell>
          <cell r="G1271">
            <v>601.10155999999995</v>
          </cell>
          <cell r="H1271">
            <v>109.85168</v>
          </cell>
          <cell r="I1271">
            <v>462.74122</v>
          </cell>
        </row>
        <row r="1272">
          <cell r="B1272">
            <v>9000</v>
          </cell>
          <cell r="C1272" t="str">
            <v>Ohio, WV</v>
          </cell>
          <cell r="E1272">
            <v>0.81399999999999995</v>
          </cell>
          <cell r="F1272">
            <v>102.98981999999999</v>
          </cell>
          <cell r="G1272">
            <v>601.10155999999995</v>
          </cell>
          <cell r="H1272">
            <v>109.85168</v>
          </cell>
          <cell r="I1272">
            <v>462.74122</v>
          </cell>
        </row>
        <row r="1273">
          <cell r="B1273">
            <v>9040</v>
          </cell>
          <cell r="C1273" t="str">
            <v>Wichita, KS</v>
          </cell>
          <cell r="E1273">
            <v>1.0103</v>
          </cell>
          <cell r="F1273">
            <v>118.915639</v>
          </cell>
          <cell r="G1273">
            <v>694.05746199999999</v>
          </cell>
          <cell r="H1273">
            <v>122.831036</v>
          </cell>
          <cell r="I1273">
            <v>528.74316900000008</v>
          </cell>
        </row>
        <row r="1274">
          <cell r="B1274">
            <v>9040</v>
          </cell>
          <cell r="C1274" t="str">
            <v>Butler, KS</v>
          </cell>
          <cell r="E1274">
            <v>1.0103</v>
          </cell>
          <cell r="F1274">
            <v>118.915639</v>
          </cell>
          <cell r="G1274">
            <v>694.05746199999999</v>
          </cell>
          <cell r="H1274">
            <v>122.831036</v>
          </cell>
          <cell r="I1274">
            <v>528.74316900000008</v>
          </cell>
        </row>
        <row r="1275">
          <cell r="B1275">
            <v>9040</v>
          </cell>
          <cell r="C1275" t="str">
            <v>Harvey, KS</v>
          </cell>
          <cell r="E1275">
            <v>1.0103</v>
          </cell>
          <cell r="F1275">
            <v>118.915639</v>
          </cell>
          <cell r="G1275">
            <v>694.05746199999999</v>
          </cell>
          <cell r="H1275">
            <v>122.831036</v>
          </cell>
          <cell r="I1275">
            <v>528.74316900000008</v>
          </cell>
        </row>
        <row r="1276">
          <cell r="B1276">
            <v>9040</v>
          </cell>
          <cell r="C1276" t="str">
            <v>Sedgwick, KS</v>
          </cell>
          <cell r="E1276">
            <v>1.0103</v>
          </cell>
          <cell r="F1276">
            <v>118.915639</v>
          </cell>
          <cell r="G1276">
            <v>694.05746199999999</v>
          </cell>
          <cell r="H1276">
            <v>122.831036</v>
          </cell>
          <cell r="I1276">
            <v>528.74316900000008</v>
          </cell>
        </row>
        <row r="1277">
          <cell r="B1277">
            <v>9080</v>
          </cell>
          <cell r="C1277" t="str">
            <v>Wichita Falls, TX</v>
          </cell>
          <cell r="E1277">
            <v>0.90180000000000005</v>
          </cell>
          <cell r="F1277">
            <v>110.113034</v>
          </cell>
          <cell r="G1277">
            <v>642.67837200000008</v>
          </cell>
          <cell r="H1277">
            <v>115.657016</v>
          </cell>
          <cell r="I1277">
            <v>492.26221400000003</v>
          </cell>
        </row>
        <row r="1278">
          <cell r="B1278">
            <v>9080</v>
          </cell>
          <cell r="C1278" t="str">
            <v>Archer, TX</v>
          </cell>
          <cell r="E1278">
            <v>0.90180000000000005</v>
          </cell>
          <cell r="F1278">
            <v>110.113034</v>
          </cell>
          <cell r="G1278">
            <v>642.67837200000008</v>
          </cell>
          <cell r="H1278">
            <v>115.657016</v>
          </cell>
          <cell r="I1278">
            <v>492.26221400000003</v>
          </cell>
        </row>
        <row r="1279">
          <cell r="B1279">
            <v>9080</v>
          </cell>
          <cell r="C1279" t="str">
            <v>Wichita, TX</v>
          </cell>
          <cell r="E1279">
            <v>0.90180000000000005</v>
          </cell>
          <cell r="F1279">
            <v>110.113034</v>
          </cell>
          <cell r="G1279">
            <v>642.67837200000008</v>
          </cell>
          <cell r="H1279">
            <v>115.657016</v>
          </cell>
          <cell r="I1279">
            <v>492.26221400000003</v>
          </cell>
        </row>
        <row r="1280">
          <cell r="B1280">
            <v>9140</v>
          </cell>
          <cell r="C1280" t="str">
            <v>Williamsport, PA</v>
          </cell>
          <cell r="E1280">
            <v>0.90669999999999995</v>
          </cell>
          <cell r="F1280">
            <v>110.510571</v>
          </cell>
          <cell r="G1280">
            <v>644.99871800000005</v>
          </cell>
          <cell r="H1280">
            <v>115.981004</v>
          </cell>
          <cell r="I1280">
            <v>493.909741</v>
          </cell>
        </row>
        <row r="1281">
          <cell r="B1281">
            <v>9140</v>
          </cell>
          <cell r="C1281" t="str">
            <v>Lycoming, PA</v>
          </cell>
          <cell r="E1281">
            <v>0.90669999999999995</v>
          </cell>
          <cell r="F1281">
            <v>110.510571</v>
          </cell>
          <cell r="G1281">
            <v>644.99871800000005</v>
          </cell>
          <cell r="H1281">
            <v>115.981004</v>
          </cell>
          <cell r="I1281">
            <v>493.909741</v>
          </cell>
        </row>
        <row r="1282">
          <cell r="B1282">
            <v>9160</v>
          </cell>
          <cell r="C1282" t="str">
            <v xml:space="preserve">Wilmington-Newark, DE-MD  </v>
          </cell>
          <cell r="E1282">
            <v>1.1857</v>
          </cell>
          <cell r="F1282">
            <v>133.14584099999999</v>
          </cell>
          <cell r="G1282">
            <v>777.11637800000005</v>
          </cell>
          <cell r="H1282">
            <v>134.42848400000003</v>
          </cell>
          <cell r="I1282">
            <v>587.71791099999996</v>
          </cell>
        </row>
        <row r="1283">
          <cell r="B1283">
            <v>9160</v>
          </cell>
          <cell r="C1283" t="str">
            <v>New Castle, DE</v>
          </cell>
          <cell r="E1283">
            <v>1.1857</v>
          </cell>
          <cell r="F1283">
            <v>133.14584099999999</v>
          </cell>
          <cell r="G1283">
            <v>777.11637800000005</v>
          </cell>
          <cell r="H1283">
            <v>134.42848400000003</v>
          </cell>
          <cell r="I1283">
            <v>587.71791099999996</v>
          </cell>
        </row>
        <row r="1284">
          <cell r="B1284">
            <v>9160</v>
          </cell>
          <cell r="C1284" t="str">
            <v>Cecil, MD</v>
          </cell>
          <cell r="E1284">
            <v>1.1857</v>
          </cell>
          <cell r="F1284">
            <v>133.14584099999999</v>
          </cell>
          <cell r="G1284">
            <v>777.11637800000005</v>
          </cell>
          <cell r="H1284">
            <v>134.42848400000003</v>
          </cell>
          <cell r="I1284">
            <v>587.71791099999996</v>
          </cell>
        </row>
        <row r="1285">
          <cell r="B1285">
            <v>9200</v>
          </cell>
          <cell r="C1285" t="str">
            <v xml:space="preserve">Wilmington, NC </v>
          </cell>
          <cell r="E1285">
            <v>1.0229999999999999</v>
          </cell>
          <cell r="F1285">
            <v>119.94598999999999</v>
          </cell>
          <cell r="G1285">
            <v>700.07141999999999</v>
          </cell>
          <cell r="H1285">
            <v>123.67076</v>
          </cell>
          <cell r="I1285">
            <v>533.01328999999998</v>
          </cell>
        </row>
        <row r="1286">
          <cell r="B1286">
            <v>9200</v>
          </cell>
          <cell r="C1286" t="str">
            <v>Brunswick, NC</v>
          </cell>
          <cell r="E1286">
            <v>1.0229999999999999</v>
          </cell>
          <cell r="F1286">
            <v>119.94598999999999</v>
          </cell>
          <cell r="G1286">
            <v>700.07141999999999</v>
          </cell>
          <cell r="H1286">
            <v>123.67076</v>
          </cell>
          <cell r="I1286">
            <v>533.01328999999998</v>
          </cell>
        </row>
        <row r="1287">
          <cell r="B1287">
            <v>9200</v>
          </cell>
          <cell r="C1287" t="str">
            <v>New Hanover, NC</v>
          </cell>
          <cell r="E1287">
            <v>1.0229999999999999</v>
          </cell>
          <cell r="F1287">
            <v>119.94598999999999</v>
          </cell>
          <cell r="G1287">
            <v>700.07141999999999</v>
          </cell>
          <cell r="H1287">
            <v>123.67076</v>
          </cell>
          <cell r="I1287">
            <v>533.01328999999998</v>
          </cell>
        </row>
        <row r="1288">
          <cell r="B1288">
            <v>9260</v>
          </cell>
          <cell r="C1288" t="str">
            <v xml:space="preserve">Yakima, WA  </v>
          </cell>
          <cell r="E1288">
            <v>1.1215999999999999</v>
          </cell>
          <cell r="F1288">
            <v>127.94540799999999</v>
          </cell>
          <cell r="G1288">
            <v>746.76246400000002</v>
          </cell>
          <cell r="H1288">
            <v>130.190192</v>
          </cell>
          <cell r="I1288">
            <v>566.16556800000001</v>
          </cell>
        </row>
        <row r="1289">
          <cell r="B1289">
            <v>9260</v>
          </cell>
          <cell r="C1289" t="str">
            <v>Yakima, WA</v>
          </cell>
          <cell r="E1289">
            <v>1.1215999999999999</v>
          </cell>
          <cell r="F1289">
            <v>127.94540799999999</v>
          </cell>
          <cell r="G1289">
            <v>746.76246400000002</v>
          </cell>
          <cell r="H1289">
            <v>130.190192</v>
          </cell>
          <cell r="I1289">
            <v>566.16556800000001</v>
          </cell>
        </row>
        <row r="1290">
          <cell r="B1290">
            <v>9270</v>
          </cell>
          <cell r="C1290" t="str">
            <v>Yolo, CA</v>
          </cell>
          <cell r="E1290">
            <v>1.0012000000000001</v>
          </cell>
          <cell r="F1290">
            <v>118.177356</v>
          </cell>
          <cell r="G1290">
            <v>689.7482480000001</v>
          </cell>
          <cell r="H1290">
            <v>122.22934400000001</v>
          </cell>
          <cell r="I1290">
            <v>525.68347600000004</v>
          </cell>
        </row>
        <row r="1291">
          <cell r="B1291">
            <v>9270</v>
          </cell>
          <cell r="C1291" t="str">
            <v>Yolo, CA</v>
          </cell>
          <cell r="E1291">
            <v>1.0012000000000001</v>
          </cell>
          <cell r="F1291">
            <v>118.177356</v>
          </cell>
          <cell r="G1291">
            <v>689.7482480000001</v>
          </cell>
          <cell r="H1291">
            <v>122.22934400000001</v>
          </cell>
          <cell r="I1291">
            <v>525.68347600000004</v>
          </cell>
        </row>
        <row r="1292">
          <cell r="B1292">
            <v>9280</v>
          </cell>
          <cell r="C1292" t="str">
            <v xml:space="preserve">York, PA  </v>
          </cell>
          <cell r="E1292">
            <v>0.95789999999999997</v>
          </cell>
          <cell r="F1292">
            <v>114.664427</v>
          </cell>
          <cell r="G1292">
            <v>669.243966</v>
          </cell>
          <cell r="H1292">
            <v>119.366348</v>
          </cell>
          <cell r="I1292">
            <v>511.12471700000003</v>
          </cell>
        </row>
        <row r="1293">
          <cell r="B1293">
            <v>9280</v>
          </cell>
          <cell r="C1293" t="str">
            <v>York, PA</v>
          </cell>
          <cell r="E1293">
            <v>0.95789999999999997</v>
          </cell>
          <cell r="F1293">
            <v>114.664427</v>
          </cell>
          <cell r="G1293">
            <v>669.243966</v>
          </cell>
          <cell r="H1293">
            <v>119.366348</v>
          </cell>
          <cell r="I1293">
            <v>511.12471700000003</v>
          </cell>
        </row>
        <row r="1294">
          <cell r="B1294">
            <v>9320</v>
          </cell>
          <cell r="C1294" t="str">
            <v>Youngstown-Warren, OH</v>
          </cell>
          <cell r="E1294">
            <v>0.99309999999999998</v>
          </cell>
          <cell r="F1294">
            <v>117.520203</v>
          </cell>
          <cell r="G1294">
            <v>685.91257399999995</v>
          </cell>
          <cell r="H1294">
            <v>121.69377200000001</v>
          </cell>
          <cell r="I1294">
            <v>522.960013</v>
          </cell>
        </row>
        <row r="1295">
          <cell r="B1295">
            <v>9320</v>
          </cell>
          <cell r="C1295" t="str">
            <v>Columbiana, OH</v>
          </cell>
          <cell r="E1295">
            <v>0.99309999999999998</v>
          </cell>
          <cell r="F1295">
            <v>117.520203</v>
          </cell>
          <cell r="G1295">
            <v>685.91257399999995</v>
          </cell>
          <cell r="H1295">
            <v>121.69377200000001</v>
          </cell>
          <cell r="I1295">
            <v>522.960013</v>
          </cell>
        </row>
        <row r="1296">
          <cell r="B1296">
            <v>9320</v>
          </cell>
          <cell r="C1296" t="str">
            <v>Mahoning, OH</v>
          </cell>
          <cell r="E1296">
            <v>0.99309999999999998</v>
          </cell>
          <cell r="F1296">
            <v>117.520203</v>
          </cell>
          <cell r="G1296">
            <v>685.91257399999995</v>
          </cell>
          <cell r="H1296">
            <v>121.69377200000001</v>
          </cell>
          <cell r="I1296">
            <v>522.960013</v>
          </cell>
        </row>
        <row r="1297">
          <cell r="B1297">
            <v>9320</v>
          </cell>
          <cell r="C1297" t="str">
            <v>Trumbull, OH</v>
          </cell>
          <cell r="E1297">
            <v>0.99309999999999998</v>
          </cell>
          <cell r="F1297">
            <v>117.520203</v>
          </cell>
          <cell r="G1297">
            <v>685.91257399999995</v>
          </cell>
          <cell r="H1297">
            <v>121.69377200000001</v>
          </cell>
          <cell r="I1297">
            <v>522.960013</v>
          </cell>
        </row>
        <row r="1298">
          <cell r="B1298">
            <v>9340</v>
          </cell>
          <cell r="C1298" t="str">
            <v>Yuba City, CA</v>
          </cell>
          <cell r="E1298">
            <v>1.0905</v>
          </cell>
          <cell r="F1298">
            <v>125.422265</v>
          </cell>
          <cell r="G1298">
            <v>732.03537000000006</v>
          </cell>
          <cell r="H1298">
            <v>128.13386000000003</v>
          </cell>
          <cell r="I1298">
            <v>555.70881499999996</v>
          </cell>
        </row>
        <row r="1299">
          <cell r="B1299">
            <v>9340</v>
          </cell>
          <cell r="C1299" t="str">
            <v>Sutter, CA</v>
          </cell>
          <cell r="E1299">
            <v>1.0905</v>
          </cell>
          <cell r="F1299">
            <v>125.422265</v>
          </cell>
          <cell r="G1299">
            <v>732.03537000000006</v>
          </cell>
          <cell r="H1299">
            <v>128.13386000000003</v>
          </cell>
          <cell r="I1299">
            <v>555.70881499999996</v>
          </cell>
        </row>
        <row r="1300">
          <cell r="B1300">
            <v>9340</v>
          </cell>
          <cell r="C1300" t="str">
            <v>Yuba, CA</v>
          </cell>
          <cell r="E1300">
            <v>1.0905</v>
          </cell>
          <cell r="F1300">
            <v>125.422265</v>
          </cell>
          <cell r="G1300">
            <v>732.03537000000006</v>
          </cell>
          <cell r="H1300">
            <v>128.13386000000003</v>
          </cell>
          <cell r="I1300">
            <v>555.70881499999996</v>
          </cell>
        </row>
        <row r="1301">
          <cell r="B1301">
            <v>9360</v>
          </cell>
          <cell r="C1301" t="str">
            <v>Yuma, AZ</v>
          </cell>
          <cell r="E1301">
            <v>0.91149999999999998</v>
          </cell>
          <cell r="F1301">
            <v>110.89999499999999</v>
          </cell>
          <cell r="G1301">
            <v>647.27170999999998</v>
          </cell>
          <cell r="H1301">
            <v>116.29838000000001</v>
          </cell>
          <cell r="I1301">
            <v>495.52364500000004</v>
          </cell>
        </row>
        <row r="1302">
          <cell r="B1302">
            <v>9360</v>
          </cell>
          <cell r="C1302" t="str">
            <v>Yuma, AZ</v>
          </cell>
          <cell r="E1302">
            <v>0.91149999999999998</v>
          </cell>
          <cell r="F1302">
            <v>110.89999499999999</v>
          </cell>
          <cell r="G1302">
            <v>647.27170999999998</v>
          </cell>
          <cell r="H1302">
            <v>116.29838000000001</v>
          </cell>
          <cell r="I1302">
            <v>495.52364500000004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alculation"/>
    </sheetNames>
    <sheetDataSet>
      <sheetData sheetId="0"/>
      <sheetData sheetId="1">
        <row r="2">
          <cell r="B2">
            <v>1689767410</v>
          </cell>
          <cell r="C2" t="str">
            <v>Alamance Health Care Center</v>
          </cell>
          <cell r="D2" t="str">
            <v>1987 Hilton Road</v>
          </cell>
          <cell r="E2" t="str">
            <v/>
          </cell>
          <cell r="F2" t="str">
            <v>Burlington</v>
          </cell>
          <cell r="G2" t="str">
            <v>NC</v>
          </cell>
          <cell r="H2" t="str">
            <v>27215</v>
          </cell>
          <cell r="I2">
            <v>1.0066999999999999</v>
          </cell>
          <cell r="J2">
            <v>123.58</v>
          </cell>
          <cell r="K2">
            <v>36.85</v>
          </cell>
          <cell r="L2">
            <v>13.426000685587665</v>
          </cell>
          <cell r="M2">
            <v>7.18</v>
          </cell>
          <cell r="N2">
            <v>181.03600068558768</v>
          </cell>
          <cell r="O2">
            <v>123.58</v>
          </cell>
          <cell r="P2">
            <v>36.85</v>
          </cell>
          <cell r="Q2">
            <v>13.43</v>
          </cell>
          <cell r="R2">
            <v>7.18</v>
          </cell>
          <cell r="S2">
            <v>181.04000000000002</v>
          </cell>
          <cell r="T2">
            <v>190.09200000000004</v>
          </cell>
          <cell r="U2">
            <v>209.10120000000006</v>
          </cell>
        </row>
        <row r="3">
          <cell r="B3">
            <v>1245337880</v>
          </cell>
          <cell r="C3" t="str">
            <v>Alexandria Place</v>
          </cell>
          <cell r="D3" t="str">
            <v>1770 Oak Hollow Road</v>
          </cell>
          <cell r="E3" t="str">
            <v/>
          </cell>
          <cell r="F3" t="str">
            <v>Gastonia</v>
          </cell>
          <cell r="G3" t="str">
            <v>NC</v>
          </cell>
          <cell r="H3" t="str">
            <v>28054-1749</v>
          </cell>
          <cell r="I3">
            <v>1.3303</v>
          </cell>
          <cell r="J3">
            <v>149.79999999999998</v>
          </cell>
          <cell r="K3">
            <v>36.85</v>
          </cell>
          <cell r="L3">
            <v>10.814177569471717</v>
          </cell>
          <cell r="M3">
            <v>13.68</v>
          </cell>
          <cell r="N3">
            <v>211.14417756947171</v>
          </cell>
          <cell r="O3">
            <v>149.80000000000001</v>
          </cell>
          <cell r="P3">
            <v>36.85</v>
          </cell>
          <cell r="Q3">
            <v>10.81</v>
          </cell>
          <cell r="R3">
            <v>13.68</v>
          </cell>
          <cell r="S3">
            <v>211.14000000000001</v>
          </cell>
          <cell r="T3">
            <v>221.69700000000003</v>
          </cell>
          <cell r="U3">
            <v>243.86670000000007</v>
          </cell>
        </row>
        <row r="4">
          <cell r="B4">
            <v>1962509505</v>
          </cell>
          <cell r="C4" t="str">
            <v>Alston Brook</v>
          </cell>
          <cell r="D4" t="str">
            <v>4748 Old Salisbury Road</v>
          </cell>
          <cell r="E4"/>
          <cell r="F4" t="str">
            <v>Lexington</v>
          </cell>
          <cell r="G4" t="str">
            <v>NC</v>
          </cell>
          <cell r="H4">
            <v>27292</v>
          </cell>
          <cell r="I4">
            <v>1.2972999999999999</v>
          </cell>
          <cell r="J4">
            <v>145.69</v>
          </cell>
          <cell r="K4">
            <v>36.85</v>
          </cell>
          <cell r="L4">
            <v>12.971061393139363</v>
          </cell>
          <cell r="M4">
            <v>13.68</v>
          </cell>
          <cell r="N4">
            <v>209.19106139313936</v>
          </cell>
          <cell r="O4">
            <v>145.69</v>
          </cell>
          <cell r="P4">
            <v>36.85</v>
          </cell>
          <cell r="Q4">
            <v>12.97</v>
          </cell>
          <cell r="R4">
            <v>13.68</v>
          </cell>
          <cell r="S4">
            <v>209.19</v>
          </cell>
          <cell r="T4">
            <v>219.64950000000002</v>
          </cell>
          <cell r="U4">
            <v>241.61445000000003</v>
          </cell>
        </row>
        <row r="5">
          <cell r="B5">
            <v>1962505313</v>
          </cell>
          <cell r="C5" t="str">
            <v>The Margate Health &amp; Rehab Center</v>
          </cell>
          <cell r="D5" t="str">
            <v>540 Waugh Street</v>
          </cell>
          <cell r="E5" t="str">
            <v>PO Box 909</v>
          </cell>
          <cell r="F5" t="str">
            <v>Jefferson</v>
          </cell>
          <cell r="G5" t="str">
            <v>NC</v>
          </cell>
          <cell r="H5">
            <v>28640</v>
          </cell>
          <cell r="I5">
            <v>1.3369</v>
          </cell>
          <cell r="J5">
            <v>149.38</v>
          </cell>
          <cell r="K5">
            <v>36.85</v>
          </cell>
          <cell r="L5">
            <v>11.901399724651455</v>
          </cell>
          <cell r="M5">
            <v>13.68</v>
          </cell>
          <cell r="N5">
            <v>211.81139972465144</v>
          </cell>
          <cell r="O5">
            <v>149.38</v>
          </cell>
          <cell r="P5">
            <v>36.85</v>
          </cell>
          <cell r="Q5">
            <v>11.9</v>
          </cell>
          <cell r="R5">
            <v>13.68</v>
          </cell>
          <cell r="S5">
            <v>211.81</v>
          </cell>
          <cell r="T5">
            <v>222.40050000000002</v>
          </cell>
          <cell r="U5">
            <v>244.64055000000005</v>
          </cell>
        </row>
        <row r="6">
          <cell r="B6">
            <v>1396202024</v>
          </cell>
          <cell r="C6" t="str">
            <v>Pelican Health at Asheville</v>
          </cell>
          <cell r="D6" t="str">
            <v>1984 US 70 Highway</v>
          </cell>
          <cell r="E6" t="str">
            <v/>
          </cell>
          <cell r="F6" t="str">
            <v>Swannanoa</v>
          </cell>
          <cell r="G6" t="str">
            <v>NC</v>
          </cell>
          <cell r="H6" t="str">
            <v>28778</v>
          </cell>
          <cell r="I6">
            <v>1.2407999999999999</v>
          </cell>
          <cell r="J6">
            <v>141.04</v>
          </cell>
          <cell r="K6">
            <v>36.85</v>
          </cell>
          <cell r="L6">
            <v>13.874809167437448</v>
          </cell>
          <cell r="M6">
            <v>13.68</v>
          </cell>
          <cell r="N6">
            <v>205.44480916743743</v>
          </cell>
          <cell r="O6">
            <v>141.04</v>
          </cell>
          <cell r="P6">
            <v>36.85</v>
          </cell>
          <cell r="Q6">
            <v>13.87</v>
          </cell>
          <cell r="R6">
            <v>13.68</v>
          </cell>
          <cell r="S6">
            <v>205.44</v>
          </cell>
          <cell r="T6">
            <v>215.71200000000002</v>
          </cell>
          <cell r="U6">
            <v>237.28320000000005</v>
          </cell>
        </row>
        <row r="7">
          <cell r="B7">
            <v>1194722629</v>
          </cell>
          <cell r="C7" t="str">
            <v>Aston Park Health Care, Inc.</v>
          </cell>
          <cell r="D7" t="str">
            <v>380 Brevard Road</v>
          </cell>
          <cell r="E7" t="str">
            <v/>
          </cell>
          <cell r="F7" t="str">
            <v>Asheville</v>
          </cell>
          <cell r="G7" t="str">
            <v>NC</v>
          </cell>
          <cell r="H7" t="str">
            <v>28806-9354</v>
          </cell>
          <cell r="I7">
            <v>1.2378</v>
          </cell>
          <cell r="J7">
            <v>143.79</v>
          </cell>
          <cell r="K7">
            <v>36.85</v>
          </cell>
          <cell r="L7">
            <v>16.622686083163558</v>
          </cell>
          <cell r="M7">
            <v>13.68</v>
          </cell>
          <cell r="N7">
            <v>210.94268608316355</v>
          </cell>
          <cell r="O7">
            <v>143.79</v>
          </cell>
          <cell r="P7">
            <v>36.85</v>
          </cell>
          <cell r="Q7">
            <v>16.62</v>
          </cell>
          <cell r="R7">
            <v>13.68</v>
          </cell>
          <cell r="S7">
            <v>210.94</v>
          </cell>
          <cell r="T7">
            <v>221.48699999999999</v>
          </cell>
          <cell r="U7">
            <v>243.63570000000001</v>
          </cell>
        </row>
        <row r="8">
          <cell r="B8">
            <v>1255878245</v>
          </cell>
          <cell r="C8" t="str">
            <v>Autumn Care Of Biscoe</v>
          </cell>
          <cell r="D8" t="str">
            <v>401 Lambert Road</v>
          </cell>
          <cell r="E8" t="str">
            <v>P O Box 708</v>
          </cell>
          <cell r="F8" t="str">
            <v>Biscoe</v>
          </cell>
          <cell r="G8" t="str">
            <v>NC</v>
          </cell>
          <cell r="H8" t="str">
            <v>27209-0708</v>
          </cell>
          <cell r="I8">
            <v>1.2341</v>
          </cell>
          <cell r="J8">
            <v>141.38</v>
          </cell>
          <cell r="K8">
            <v>36.85</v>
          </cell>
          <cell r="L8">
            <v>9.7215790713815622</v>
          </cell>
          <cell r="M8">
            <v>13.68</v>
          </cell>
          <cell r="N8">
            <v>201.63157907138157</v>
          </cell>
          <cell r="O8">
            <v>141.38</v>
          </cell>
          <cell r="P8">
            <v>36.85</v>
          </cell>
          <cell r="Q8">
            <v>9.7200000000000006</v>
          </cell>
          <cell r="R8">
            <v>13.68</v>
          </cell>
          <cell r="S8">
            <v>201.63</v>
          </cell>
          <cell r="T8">
            <v>211.7115</v>
          </cell>
          <cell r="U8">
            <v>232.88265000000001</v>
          </cell>
        </row>
        <row r="9">
          <cell r="B9">
            <v>1275519506</v>
          </cell>
          <cell r="C9" t="str">
            <v>Autumn Care Of Drexel</v>
          </cell>
          <cell r="D9" t="str">
            <v>307 Oakland Avenue</v>
          </cell>
          <cell r="E9"/>
          <cell r="F9" t="str">
            <v>Morganton</v>
          </cell>
          <cell r="G9" t="str">
            <v>NC</v>
          </cell>
          <cell r="H9">
            <v>28655</v>
          </cell>
          <cell r="I9">
            <v>1.2283999999999999</v>
          </cell>
          <cell r="J9">
            <v>140.51999999999998</v>
          </cell>
          <cell r="K9">
            <v>36.85</v>
          </cell>
          <cell r="L9">
            <v>8.8328593922532157</v>
          </cell>
          <cell r="M9">
            <v>13.68</v>
          </cell>
          <cell r="N9">
            <v>199.88285939225318</v>
          </cell>
          <cell r="O9">
            <v>140.52000000000001</v>
          </cell>
          <cell r="P9">
            <v>36.85</v>
          </cell>
          <cell r="Q9">
            <v>8.83</v>
          </cell>
          <cell r="R9">
            <v>13.68</v>
          </cell>
          <cell r="S9">
            <v>199.88000000000002</v>
          </cell>
          <cell r="T9">
            <v>209.87400000000002</v>
          </cell>
          <cell r="U9">
            <v>230.86140000000003</v>
          </cell>
        </row>
        <row r="10">
          <cell r="B10">
            <v>1770995094</v>
          </cell>
          <cell r="C10" t="str">
            <v>Fair Haven at Forest City</v>
          </cell>
          <cell r="D10" t="str">
            <v>830 Bethany Church Road</v>
          </cell>
          <cell r="E10" t="str">
            <v/>
          </cell>
          <cell r="F10" t="str">
            <v>Forest City</v>
          </cell>
          <cell r="G10" t="str">
            <v>NC</v>
          </cell>
          <cell r="H10" t="str">
            <v>28043-9112</v>
          </cell>
          <cell r="I10">
            <v>1.0289999999999999</v>
          </cell>
          <cell r="J10">
            <v>125.24000000000001</v>
          </cell>
          <cell r="K10">
            <v>36.85</v>
          </cell>
          <cell r="L10">
            <v>10.374631873478505</v>
          </cell>
          <cell r="M10">
            <v>13.68</v>
          </cell>
          <cell r="N10">
            <v>186.14463187347852</v>
          </cell>
          <cell r="O10">
            <v>125.24</v>
          </cell>
          <cell r="P10">
            <v>36.85</v>
          </cell>
          <cell r="Q10">
            <v>10.37</v>
          </cell>
          <cell r="R10">
            <v>13.68</v>
          </cell>
          <cell r="S10">
            <v>186.14000000000001</v>
          </cell>
          <cell r="T10">
            <v>195.44700000000003</v>
          </cell>
          <cell r="U10">
            <v>214.99170000000007</v>
          </cell>
        </row>
        <row r="11">
          <cell r="B11">
            <v>1609852375</v>
          </cell>
          <cell r="C11" t="str">
            <v>Autumn Care Of Marion</v>
          </cell>
          <cell r="D11" t="str">
            <v>1264 Airport Road</v>
          </cell>
          <cell r="E11" t="str">
            <v>P O Box 339</v>
          </cell>
          <cell r="F11" t="str">
            <v>Marion</v>
          </cell>
          <cell r="G11" t="str">
            <v>NC</v>
          </cell>
          <cell r="H11" t="str">
            <v>28752</v>
          </cell>
          <cell r="I11">
            <v>1.1361000000000001</v>
          </cell>
          <cell r="J11">
            <v>133.52999999999997</v>
          </cell>
          <cell r="K11">
            <v>36.85</v>
          </cell>
          <cell r="L11">
            <v>7.7247948532798052</v>
          </cell>
          <cell r="M11">
            <v>13.68</v>
          </cell>
          <cell r="N11">
            <v>191.78479485327978</v>
          </cell>
          <cell r="O11">
            <v>133.53</v>
          </cell>
          <cell r="P11">
            <v>36.85</v>
          </cell>
          <cell r="Q11">
            <v>7.72</v>
          </cell>
          <cell r="R11">
            <v>13.68</v>
          </cell>
          <cell r="S11">
            <v>191.78</v>
          </cell>
          <cell r="T11">
            <v>201.369</v>
          </cell>
          <cell r="U11">
            <v>221.50590000000003</v>
          </cell>
        </row>
        <row r="12">
          <cell r="B12">
            <v>1093791337</v>
          </cell>
          <cell r="C12" t="str">
            <v>Autumn Care Of Marshville</v>
          </cell>
          <cell r="D12" t="str">
            <v>311 West Phifer Street</v>
          </cell>
          <cell r="E12" t="str">
            <v>P O Box 608</v>
          </cell>
          <cell r="F12" t="str">
            <v>Marshville</v>
          </cell>
          <cell r="G12" t="str">
            <v>NC</v>
          </cell>
          <cell r="H12" t="str">
            <v>28103</v>
          </cell>
          <cell r="I12">
            <v>1.1341000000000001</v>
          </cell>
          <cell r="J12">
            <v>133.75</v>
          </cell>
          <cell r="K12">
            <v>36.85</v>
          </cell>
          <cell r="L12">
            <v>15.787807992881666</v>
          </cell>
          <cell r="M12">
            <v>13.68</v>
          </cell>
          <cell r="N12">
            <v>200.06780799288168</v>
          </cell>
          <cell r="O12">
            <v>133.75</v>
          </cell>
          <cell r="P12">
            <v>36.85</v>
          </cell>
          <cell r="Q12">
            <v>15.79</v>
          </cell>
          <cell r="R12">
            <v>13.68</v>
          </cell>
          <cell r="S12">
            <v>200.07</v>
          </cell>
          <cell r="T12">
            <v>210.0735</v>
          </cell>
          <cell r="U12">
            <v>231.08085000000003</v>
          </cell>
        </row>
        <row r="13">
          <cell r="B13">
            <v>1912485517</v>
          </cell>
          <cell r="C13" t="str">
            <v>Davie Nursing &amp; Rehabilitation Center</v>
          </cell>
          <cell r="D13" t="str">
            <v>1007 Howard Street</v>
          </cell>
          <cell r="E13" t="str">
            <v/>
          </cell>
          <cell r="F13" t="str">
            <v>Mocksville</v>
          </cell>
          <cell r="G13" t="str">
            <v>NC</v>
          </cell>
          <cell r="H13" t="str">
            <v>27028-0527</v>
          </cell>
          <cell r="I13">
            <v>1.1527000000000001</v>
          </cell>
          <cell r="J13">
            <v>135.05000000000001</v>
          </cell>
          <cell r="K13">
            <v>36.85</v>
          </cell>
          <cell r="L13">
            <v>17.707342933095887</v>
          </cell>
          <cell r="M13">
            <v>13.68</v>
          </cell>
          <cell r="N13">
            <v>203.28734293309589</v>
          </cell>
          <cell r="O13">
            <v>135.05000000000001</v>
          </cell>
          <cell r="P13">
            <v>36.85</v>
          </cell>
          <cell r="Q13">
            <v>17.71</v>
          </cell>
          <cell r="R13">
            <v>13.68</v>
          </cell>
          <cell r="S13">
            <v>203.29000000000002</v>
          </cell>
          <cell r="T13">
            <v>213.45450000000002</v>
          </cell>
          <cell r="U13">
            <v>234.79995000000005</v>
          </cell>
        </row>
        <row r="14">
          <cell r="B14">
            <v>1073599635</v>
          </cell>
          <cell r="C14" t="str">
            <v>Autumn Care Of Myrtle Grove</v>
          </cell>
          <cell r="D14" t="str">
            <v>5725 Carolina Beach Rd.</v>
          </cell>
          <cell r="E14"/>
          <cell r="F14" t="str">
            <v>Wilmington</v>
          </cell>
          <cell r="G14" t="str">
            <v>NC</v>
          </cell>
          <cell r="H14" t="str">
            <v>28408-5865</v>
          </cell>
          <cell r="I14">
            <v>1.0888</v>
          </cell>
          <cell r="J14">
            <v>129.79</v>
          </cell>
          <cell r="K14">
            <v>36.85</v>
          </cell>
          <cell r="L14">
            <v>13.373524271271579</v>
          </cell>
          <cell r="M14">
            <v>13.68</v>
          </cell>
          <cell r="N14">
            <v>193.69352427127157</v>
          </cell>
          <cell r="O14">
            <v>129.79</v>
          </cell>
          <cell r="P14">
            <v>36.85</v>
          </cell>
          <cell r="Q14">
            <v>13.37</v>
          </cell>
          <cell r="R14">
            <v>13.68</v>
          </cell>
          <cell r="S14">
            <v>193.69</v>
          </cell>
          <cell r="T14">
            <v>203.37450000000001</v>
          </cell>
          <cell r="U14">
            <v>223.71195000000003</v>
          </cell>
        </row>
        <row r="15">
          <cell r="B15">
            <v>1053396788</v>
          </cell>
          <cell r="C15" t="str">
            <v>Autumn Care Of Nash</v>
          </cell>
          <cell r="D15" t="str">
            <v>1210 Eastern Avenue</v>
          </cell>
          <cell r="E15" t="str">
            <v>P.O. Box 157</v>
          </cell>
          <cell r="F15" t="str">
            <v>Nashville</v>
          </cell>
          <cell r="G15" t="str">
            <v>NC</v>
          </cell>
          <cell r="H15" t="str">
            <v>27856</v>
          </cell>
          <cell r="I15">
            <v>1.1632</v>
          </cell>
          <cell r="J15">
            <v>136.24</v>
          </cell>
          <cell r="K15">
            <v>36.85</v>
          </cell>
          <cell r="L15">
            <v>14.430031251361044</v>
          </cell>
          <cell r="M15">
            <v>13.68</v>
          </cell>
          <cell r="N15">
            <v>201.20003125136105</v>
          </cell>
          <cell r="O15">
            <v>136.24</v>
          </cell>
          <cell r="P15">
            <v>36.85</v>
          </cell>
          <cell r="Q15">
            <v>14.43</v>
          </cell>
          <cell r="R15">
            <v>13.68</v>
          </cell>
          <cell r="S15">
            <v>201.20000000000002</v>
          </cell>
          <cell r="T15">
            <v>211.26000000000002</v>
          </cell>
          <cell r="U15">
            <v>232.38600000000005</v>
          </cell>
        </row>
        <row r="16">
          <cell r="B16">
            <v>1851377543</v>
          </cell>
          <cell r="C16" t="str">
            <v>Autumn Care Of Raeford</v>
          </cell>
          <cell r="D16" t="str">
            <v>1206 North Fulton Street</v>
          </cell>
          <cell r="E16" t="str">
            <v>P O Box 10</v>
          </cell>
          <cell r="F16" t="str">
            <v>Raeford</v>
          </cell>
          <cell r="G16" t="str">
            <v>NC</v>
          </cell>
          <cell r="H16" t="str">
            <v>28376-0010</v>
          </cell>
          <cell r="I16">
            <v>1.2158</v>
          </cell>
          <cell r="J16">
            <v>139.9</v>
          </cell>
          <cell r="K16">
            <v>36.85</v>
          </cell>
          <cell r="L16">
            <v>12.616445262649362</v>
          </cell>
          <cell r="M16">
            <v>13.68</v>
          </cell>
          <cell r="N16">
            <v>203.04644526264937</v>
          </cell>
          <cell r="O16">
            <v>139.9</v>
          </cell>
          <cell r="P16">
            <v>36.85</v>
          </cell>
          <cell r="Q16">
            <v>12.62</v>
          </cell>
          <cell r="R16">
            <v>13.68</v>
          </cell>
          <cell r="S16">
            <v>203.05</v>
          </cell>
          <cell r="T16">
            <v>213.20250000000001</v>
          </cell>
          <cell r="U16">
            <v>234.52275000000003</v>
          </cell>
        </row>
        <row r="17">
          <cell r="B17">
            <v>1598127276</v>
          </cell>
          <cell r="C17" t="str">
            <v>Rich Square Nursing and Rehabilitation</v>
          </cell>
          <cell r="D17" t="str">
            <v>300 North Main Street</v>
          </cell>
          <cell r="E17"/>
          <cell r="F17" t="str">
            <v>Rich Square</v>
          </cell>
          <cell r="G17" t="str">
            <v>NC</v>
          </cell>
          <cell r="H17" t="str">
            <v>27869</v>
          </cell>
          <cell r="I17">
            <v>1.2795000000000001</v>
          </cell>
          <cell r="J17">
            <v>140.37</v>
          </cell>
          <cell r="K17">
            <v>36.85</v>
          </cell>
          <cell r="L17">
            <v>14.512691472499998</v>
          </cell>
          <cell r="M17">
            <v>13.68</v>
          </cell>
          <cell r="N17">
            <v>205.4126914725</v>
          </cell>
          <cell r="O17">
            <v>140.37</v>
          </cell>
          <cell r="P17">
            <v>36.85</v>
          </cell>
          <cell r="Q17">
            <v>14.51</v>
          </cell>
          <cell r="R17">
            <v>13.68</v>
          </cell>
          <cell r="S17">
            <v>205.41</v>
          </cell>
          <cell r="T17">
            <v>215.68049999999999</v>
          </cell>
          <cell r="U17">
            <v>237.24855000000002</v>
          </cell>
        </row>
        <row r="18">
          <cell r="B18">
            <v>1508842295</v>
          </cell>
          <cell r="C18" t="str">
            <v>Autumn Care Of Salisbury</v>
          </cell>
          <cell r="D18" t="str">
            <v>1505 Bringle Ferry Road</v>
          </cell>
          <cell r="E18" t="str">
            <v>P O Box 1789</v>
          </cell>
          <cell r="F18" t="str">
            <v>Salisbury</v>
          </cell>
          <cell r="G18" t="str">
            <v>NC</v>
          </cell>
          <cell r="H18" t="str">
            <v>28144-1789</v>
          </cell>
          <cell r="I18">
            <v>1.1332</v>
          </cell>
          <cell r="J18">
            <v>133.08000000000001</v>
          </cell>
          <cell r="K18">
            <v>36.85</v>
          </cell>
          <cell r="L18">
            <v>15.022614625161927</v>
          </cell>
          <cell r="M18">
            <v>13.68</v>
          </cell>
          <cell r="N18">
            <v>198.63261462516195</v>
          </cell>
          <cell r="O18">
            <v>133.08000000000001</v>
          </cell>
          <cell r="P18">
            <v>36.85</v>
          </cell>
          <cell r="Q18">
            <v>15.02</v>
          </cell>
          <cell r="R18">
            <v>13.68</v>
          </cell>
          <cell r="S18">
            <v>198.63000000000002</v>
          </cell>
          <cell r="T18">
            <v>208.56150000000002</v>
          </cell>
          <cell r="U18">
            <v>229.41765000000004</v>
          </cell>
        </row>
        <row r="19">
          <cell r="B19">
            <v>1639155302</v>
          </cell>
          <cell r="C19" t="str">
            <v>Autumn Care Of Saluda</v>
          </cell>
          <cell r="D19" t="str">
            <v>501 Esseola Circle</v>
          </cell>
          <cell r="E19" t="str">
            <v>P O Box 488</v>
          </cell>
          <cell r="F19" t="str">
            <v>Saluda</v>
          </cell>
          <cell r="G19" t="str">
            <v>NC</v>
          </cell>
          <cell r="H19" t="str">
            <v>28773-0488</v>
          </cell>
          <cell r="I19">
            <v>1.4215</v>
          </cell>
          <cell r="J19">
            <v>156.26999999999998</v>
          </cell>
          <cell r="K19">
            <v>36.85</v>
          </cell>
          <cell r="L19">
            <v>7.9443984302717023</v>
          </cell>
          <cell r="M19">
            <v>13.68</v>
          </cell>
          <cell r="N19">
            <v>214.7443984302717</v>
          </cell>
          <cell r="O19">
            <v>156.27000000000001</v>
          </cell>
          <cell r="P19">
            <v>36.85</v>
          </cell>
          <cell r="Q19">
            <v>7.94</v>
          </cell>
          <cell r="R19">
            <v>13.68</v>
          </cell>
          <cell r="S19">
            <v>214.74</v>
          </cell>
          <cell r="T19">
            <v>225.47700000000003</v>
          </cell>
          <cell r="U19">
            <v>248.02470000000005</v>
          </cell>
        </row>
        <row r="20">
          <cell r="B20">
            <v>1346226040</v>
          </cell>
          <cell r="C20" t="str">
            <v>Autumn Care Of Shallotte</v>
          </cell>
          <cell r="D20" t="str">
            <v>237 Mulberry Street</v>
          </cell>
          <cell r="E20" t="str">
            <v>P O Box 2307</v>
          </cell>
          <cell r="F20" t="str">
            <v>Shallotte</v>
          </cell>
          <cell r="G20" t="str">
            <v>NC</v>
          </cell>
          <cell r="H20" t="str">
            <v>28459-2307</v>
          </cell>
          <cell r="I20">
            <v>1.2514000000000001</v>
          </cell>
          <cell r="J20">
            <v>143.25</v>
          </cell>
          <cell r="K20">
            <v>36.85</v>
          </cell>
          <cell r="L20">
            <v>9.2747556680331709</v>
          </cell>
          <cell r="M20">
            <v>13.68</v>
          </cell>
          <cell r="N20">
            <v>203.05475566803318</v>
          </cell>
          <cell r="O20">
            <v>143.25</v>
          </cell>
          <cell r="P20">
            <v>36.85</v>
          </cell>
          <cell r="Q20">
            <v>9.27</v>
          </cell>
          <cell r="R20">
            <v>13.68</v>
          </cell>
          <cell r="S20">
            <v>203.05</v>
          </cell>
          <cell r="T20">
            <v>213.20250000000001</v>
          </cell>
          <cell r="U20">
            <v>234.52275000000003</v>
          </cell>
        </row>
        <row r="21">
          <cell r="B21">
            <v>1730722240</v>
          </cell>
          <cell r="C21" t="str">
            <v>Autumn Care Of Statesville</v>
          </cell>
          <cell r="D21" t="str">
            <v>2001 VanHaven Drive</v>
          </cell>
          <cell r="E21" t="str">
            <v>P. O. Box 6208</v>
          </cell>
          <cell r="F21" t="str">
            <v>Statesville</v>
          </cell>
          <cell r="G21" t="str">
            <v>NC</v>
          </cell>
          <cell r="H21" t="str">
            <v>28677-6208</v>
          </cell>
          <cell r="I21">
            <v>1.2505999999999999</v>
          </cell>
          <cell r="J21">
            <v>142.19999999999999</v>
          </cell>
          <cell r="K21">
            <v>36.85</v>
          </cell>
          <cell r="L21">
            <v>15.472135952058869</v>
          </cell>
          <cell r="M21">
            <v>13.68</v>
          </cell>
          <cell r="N21">
            <v>208.20213595205885</v>
          </cell>
          <cell r="O21">
            <v>142.19999999999999</v>
          </cell>
          <cell r="P21">
            <v>36.85</v>
          </cell>
          <cell r="Q21">
            <v>15.47</v>
          </cell>
          <cell r="R21">
            <v>13.68</v>
          </cell>
          <cell r="S21">
            <v>208.2</v>
          </cell>
          <cell r="T21">
            <v>218.60999999999999</v>
          </cell>
          <cell r="U21">
            <v>240.471</v>
          </cell>
        </row>
        <row r="22">
          <cell r="B22">
            <v>1528044294</v>
          </cell>
          <cell r="C22" t="str">
            <v>Autumn Care Of Waynesville</v>
          </cell>
          <cell r="D22" t="str">
            <v>360 Old Balsam Rd., P.O. Box 330</v>
          </cell>
          <cell r="E22" t="str">
            <v/>
          </cell>
          <cell r="F22" t="str">
            <v>Waynesville</v>
          </cell>
          <cell r="G22" t="str">
            <v>NC</v>
          </cell>
          <cell r="H22" t="str">
            <v>28786</v>
          </cell>
          <cell r="I22">
            <v>1.2916000000000001</v>
          </cell>
          <cell r="J22">
            <v>147.18</v>
          </cell>
          <cell r="K22">
            <v>36.85</v>
          </cell>
          <cell r="L22">
            <v>12.099597468035181</v>
          </cell>
          <cell r="M22">
            <v>13.68</v>
          </cell>
          <cell r="N22">
            <v>209.80959746803518</v>
          </cell>
          <cell r="O22">
            <v>147.18</v>
          </cell>
          <cell r="P22">
            <v>36.85</v>
          </cell>
          <cell r="Q22">
            <v>12.1</v>
          </cell>
          <cell r="R22">
            <v>13.68</v>
          </cell>
          <cell r="S22">
            <v>209.81</v>
          </cell>
          <cell r="T22">
            <v>220.3005</v>
          </cell>
          <cell r="U22">
            <v>242.33055000000002</v>
          </cell>
        </row>
        <row r="23">
          <cell r="B23">
            <v>1962052498</v>
          </cell>
          <cell r="C23" t="str">
            <v>Pelican Health Randolph</v>
          </cell>
          <cell r="D23" t="str">
            <v>4801 Randolph Road</v>
          </cell>
          <cell r="E23" t="str">
            <v/>
          </cell>
          <cell r="F23" t="str">
            <v>Charlotte</v>
          </cell>
          <cell r="G23" t="str">
            <v>NC</v>
          </cell>
          <cell r="H23" t="str">
            <v>28211-2921</v>
          </cell>
          <cell r="I23">
            <v>1.04</v>
          </cell>
          <cell r="J23">
            <v>126.03</v>
          </cell>
          <cell r="K23">
            <v>36.85</v>
          </cell>
          <cell r="L23">
            <v>8.0763046478310461</v>
          </cell>
          <cell r="M23">
            <v>13.68</v>
          </cell>
          <cell r="N23">
            <v>184.63630464783105</v>
          </cell>
          <cell r="O23">
            <v>126.03</v>
          </cell>
          <cell r="P23">
            <v>36.85</v>
          </cell>
          <cell r="Q23">
            <v>8.08</v>
          </cell>
          <cell r="R23">
            <v>13.68</v>
          </cell>
          <cell r="S23">
            <v>184.64000000000001</v>
          </cell>
          <cell r="T23">
            <v>193.87200000000001</v>
          </cell>
          <cell r="U23">
            <v>213.25920000000002</v>
          </cell>
        </row>
        <row r="24">
          <cell r="B24">
            <v>1871143305</v>
          </cell>
          <cell r="C24" t="str">
            <v>Accordius Health At Concord</v>
          </cell>
          <cell r="D24" t="str">
            <v>515 Lake Concord Road</v>
          </cell>
          <cell r="E24" t="str">
            <v/>
          </cell>
          <cell r="F24" t="str">
            <v>Concord</v>
          </cell>
          <cell r="G24" t="str">
            <v>NC</v>
          </cell>
          <cell r="H24" t="str">
            <v>28025-2925</v>
          </cell>
          <cell r="I24">
            <v>1.1449</v>
          </cell>
          <cell r="J24">
            <v>133.87</v>
          </cell>
          <cell r="K24">
            <v>36.85</v>
          </cell>
          <cell r="L24">
            <v>7.9086512408105021</v>
          </cell>
          <cell r="M24">
            <v>13.68</v>
          </cell>
          <cell r="N24">
            <v>192.30865124081049</v>
          </cell>
          <cell r="O24">
            <v>133.87</v>
          </cell>
          <cell r="P24">
            <v>36.85</v>
          </cell>
          <cell r="Q24">
            <v>7.91</v>
          </cell>
          <cell r="R24">
            <v>13.68</v>
          </cell>
          <cell r="S24">
            <v>192.31</v>
          </cell>
          <cell r="T24">
            <v>201.9255</v>
          </cell>
          <cell r="U24">
            <v>222.11805000000001</v>
          </cell>
        </row>
        <row r="25">
          <cell r="B25">
            <v>1225688757</v>
          </cell>
          <cell r="C25" t="str">
            <v>Pelican Health Reidsville</v>
          </cell>
          <cell r="D25" t="str">
            <v>543 Maple Avenue</v>
          </cell>
          <cell r="E25" t="str">
            <v/>
          </cell>
          <cell r="F25" t="str">
            <v>Reidsville</v>
          </cell>
          <cell r="G25" t="str">
            <v>NC</v>
          </cell>
          <cell r="H25" t="str">
            <v>27320</v>
          </cell>
          <cell r="I25">
            <v>1.151</v>
          </cell>
          <cell r="J25">
            <v>134</v>
          </cell>
          <cell r="K25">
            <v>36.85</v>
          </cell>
          <cell r="L25">
            <v>7.8821796502283084</v>
          </cell>
          <cell r="M25">
            <v>13.68</v>
          </cell>
          <cell r="N25">
            <v>192.41217965022832</v>
          </cell>
          <cell r="O25">
            <v>134</v>
          </cell>
          <cell r="P25">
            <v>36.85</v>
          </cell>
          <cell r="Q25">
            <v>7.88</v>
          </cell>
          <cell r="R25">
            <v>13.68</v>
          </cell>
          <cell r="S25">
            <v>192.41</v>
          </cell>
          <cell r="T25">
            <v>202.03050000000002</v>
          </cell>
          <cell r="U25">
            <v>222.23355000000004</v>
          </cell>
        </row>
        <row r="26">
          <cell r="B26">
            <v>1841840378</v>
          </cell>
          <cell r="C26" t="str">
            <v>ACCORDIUS HEALTH AT WILKESBORO</v>
          </cell>
          <cell r="D26" t="str">
            <v>1000 College Street</v>
          </cell>
          <cell r="E26" t="str">
            <v/>
          </cell>
          <cell r="F26" t="str">
            <v>Wilkesboro</v>
          </cell>
          <cell r="G26" t="str">
            <v>NC</v>
          </cell>
          <cell r="H26" t="str">
            <v>28697-2799</v>
          </cell>
          <cell r="I26">
            <v>1.0972</v>
          </cell>
          <cell r="J26">
            <v>130.16</v>
          </cell>
          <cell r="K26">
            <v>36.85</v>
          </cell>
          <cell r="L26">
            <v>7.8027648784817334</v>
          </cell>
          <cell r="M26">
            <v>13.68</v>
          </cell>
          <cell r="N26">
            <v>188.49276487848172</v>
          </cell>
          <cell r="O26">
            <v>130.16</v>
          </cell>
          <cell r="P26">
            <v>36.85</v>
          </cell>
          <cell r="Q26">
            <v>7.8</v>
          </cell>
          <cell r="R26">
            <v>13.68</v>
          </cell>
          <cell r="S26">
            <v>188.49</v>
          </cell>
          <cell r="T26">
            <v>197.9145</v>
          </cell>
          <cell r="U26">
            <v>217.70595000000003</v>
          </cell>
        </row>
        <row r="27">
          <cell r="B27">
            <v>1760032296</v>
          </cell>
          <cell r="C27" t="str">
            <v>ACCORDIUS HEALTH AT WILSON</v>
          </cell>
          <cell r="D27" t="str">
            <v>1804 Forest Hills Road</v>
          </cell>
          <cell r="E27" t="str">
            <v>P O Box 7156</v>
          </cell>
          <cell r="F27" t="str">
            <v>Wilson</v>
          </cell>
          <cell r="G27" t="str">
            <v>NC</v>
          </cell>
          <cell r="H27" t="str">
            <v>27895-7156</v>
          </cell>
          <cell r="I27">
            <v>1.3206</v>
          </cell>
          <cell r="J27">
            <v>144.49</v>
          </cell>
          <cell r="K27">
            <v>36.85</v>
          </cell>
          <cell r="L27">
            <v>7.7233501067351575</v>
          </cell>
          <cell r="M27">
            <v>13.68</v>
          </cell>
          <cell r="N27">
            <v>202.74335010673516</v>
          </cell>
          <cell r="O27">
            <v>144.49</v>
          </cell>
          <cell r="P27">
            <v>36.85</v>
          </cell>
          <cell r="Q27">
            <v>7.72</v>
          </cell>
          <cell r="R27">
            <v>13.68</v>
          </cell>
          <cell r="S27">
            <v>202.74</v>
          </cell>
          <cell r="T27">
            <v>212.87700000000001</v>
          </cell>
          <cell r="U27">
            <v>234.16470000000004</v>
          </cell>
        </row>
        <row r="28">
          <cell r="B28">
            <v>1295723377</v>
          </cell>
          <cell r="C28" t="str">
            <v>Brookridge Retirement Community</v>
          </cell>
          <cell r="D28" t="str">
            <v>1199 Hayes Forest Drive</v>
          </cell>
          <cell r="E28" t="str">
            <v/>
          </cell>
          <cell r="F28" t="str">
            <v>Winston Salem</v>
          </cell>
          <cell r="G28" t="str">
            <v>NC</v>
          </cell>
          <cell r="H28" t="str">
            <v>27106</v>
          </cell>
          <cell r="I28">
            <v>1.133</v>
          </cell>
          <cell r="J28">
            <v>131.63999999999999</v>
          </cell>
          <cell r="K28">
            <v>36.85</v>
          </cell>
          <cell r="L28">
            <v>16.078836223382417</v>
          </cell>
          <cell r="M28">
            <v>0</v>
          </cell>
          <cell r="N28">
            <v>184.56883622338239</v>
          </cell>
          <cell r="O28">
            <v>131.63999999999999</v>
          </cell>
          <cell r="P28">
            <v>36.85</v>
          </cell>
          <cell r="Q28">
            <v>16.079999999999998</v>
          </cell>
          <cell r="R28">
            <v>0</v>
          </cell>
          <cell r="S28">
            <v>184.57</v>
          </cell>
          <cell r="T28">
            <v>193.79849999999999</v>
          </cell>
          <cell r="U28">
            <v>213.17834999999999</v>
          </cell>
        </row>
        <row r="29">
          <cell r="B29">
            <v>1649254582</v>
          </cell>
          <cell r="C29" t="str">
            <v>Bayview Nursing &amp; Rehabilitation Center</v>
          </cell>
          <cell r="D29" t="str">
            <v>3003 Kensington Park Drive</v>
          </cell>
          <cell r="E29" t="str">
            <v/>
          </cell>
          <cell r="F29" t="str">
            <v>New Bern</v>
          </cell>
          <cell r="G29" t="str">
            <v>NC</v>
          </cell>
          <cell r="H29">
            <v>28560</v>
          </cell>
          <cell r="I29">
            <v>1.2432000000000001</v>
          </cell>
          <cell r="J29">
            <v>143.09</v>
          </cell>
          <cell r="K29">
            <v>36.85</v>
          </cell>
          <cell r="L29">
            <v>15.769283179360398</v>
          </cell>
          <cell r="M29">
            <v>13.68</v>
          </cell>
          <cell r="N29">
            <v>209.3892831793604</v>
          </cell>
          <cell r="O29">
            <v>143.09</v>
          </cell>
          <cell r="P29">
            <v>36.85</v>
          </cell>
          <cell r="Q29">
            <v>15.77</v>
          </cell>
          <cell r="R29">
            <v>13.68</v>
          </cell>
          <cell r="S29">
            <v>209.39000000000001</v>
          </cell>
          <cell r="T29">
            <v>219.85950000000003</v>
          </cell>
          <cell r="U29">
            <v>241.84545000000006</v>
          </cell>
        </row>
        <row r="30">
          <cell r="B30">
            <v>1326132507</v>
          </cell>
          <cell r="C30" t="str">
            <v>Belaire Health Care Center</v>
          </cell>
          <cell r="D30" t="str">
            <v>2065 Lyon Street</v>
          </cell>
          <cell r="E30" t="str">
            <v/>
          </cell>
          <cell r="F30" t="str">
            <v>Gastonia</v>
          </cell>
          <cell r="G30" t="str">
            <v>NC</v>
          </cell>
          <cell r="H30" t="str">
            <v>28054</v>
          </cell>
          <cell r="I30">
            <v>1.1144000000000001</v>
          </cell>
          <cell r="J30">
            <v>131.84</v>
          </cell>
          <cell r="K30">
            <v>36.85</v>
          </cell>
          <cell r="L30">
            <v>15.258015108191842</v>
          </cell>
          <cell r="M30">
            <v>13.68</v>
          </cell>
          <cell r="N30">
            <v>197.62801510819185</v>
          </cell>
          <cell r="O30">
            <v>131.84</v>
          </cell>
          <cell r="P30">
            <v>36.85</v>
          </cell>
          <cell r="Q30">
            <v>15.26</v>
          </cell>
          <cell r="R30">
            <v>13.68</v>
          </cell>
          <cell r="S30">
            <v>197.63</v>
          </cell>
          <cell r="T30">
            <v>207.51150000000001</v>
          </cell>
          <cell r="U30">
            <v>228.26265000000004</v>
          </cell>
        </row>
        <row r="31">
          <cell r="B31">
            <v>1992724157</v>
          </cell>
          <cell r="C31" t="str">
            <v>Bethesda Health Care Facility</v>
          </cell>
          <cell r="D31" t="str">
            <v>3532 Dunn Road</v>
          </cell>
          <cell r="E31" t="str">
            <v/>
          </cell>
          <cell r="F31" t="str">
            <v>Fayetteville</v>
          </cell>
          <cell r="G31" t="str">
            <v>NC</v>
          </cell>
          <cell r="H31" t="str">
            <v>28301</v>
          </cell>
          <cell r="I31">
            <v>1.2022999999999999</v>
          </cell>
          <cell r="J31">
            <v>139.51</v>
          </cell>
          <cell r="K31">
            <v>36.85</v>
          </cell>
          <cell r="L31">
            <v>9.6020801561397615</v>
          </cell>
          <cell r="M31">
            <v>13.68</v>
          </cell>
          <cell r="N31">
            <v>199.64208015613974</v>
          </cell>
          <cell r="O31">
            <v>139.51</v>
          </cell>
          <cell r="P31">
            <v>36.85</v>
          </cell>
          <cell r="Q31">
            <v>9.6</v>
          </cell>
          <cell r="R31">
            <v>13.68</v>
          </cell>
          <cell r="S31">
            <v>199.64</v>
          </cell>
          <cell r="T31">
            <v>209.62199999999999</v>
          </cell>
          <cell r="U31">
            <v>230.58420000000001</v>
          </cell>
        </row>
        <row r="32">
          <cell r="B32">
            <v>1578059085</v>
          </cell>
          <cell r="C32" t="str">
            <v>Accordius Heath at Asheville</v>
          </cell>
          <cell r="D32" t="str">
            <v>500 Beaverdam Road</v>
          </cell>
          <cell r="E32" t="str">
            <v/>
          </cell>
          <cell r="F32" t="str">
            <v>Asheville</v>
          </cell>
          <cell r="G32" t="str">
            <v>NC</v>
          </cell>
          <cell r="H32" t="str">
            <v>28804-1806</v>
          </cell>
          <cell r="I32">
            <v>1.1288</v>
          </cell>
          <cell r="J32">
            <v>132.75</v>
          </cell>
          <cell r="K32">
            <v>36.85</v>
          </cell>
          <cell r="L32">
            <v>10.044357503868691</v>
          </cell>
          <cell r="M32">
            <v>13.68</v>
          </cell>
          <cell r="N32">
            <v>193.3243575038687</v>
          </cell>
          <cell r="O32">
            <v>132.75</v>
          </cell>
          <cell r="P32">
            <v>36.85</v>
          </cell>
          <cell r="Q32">
            <v>10.039999999999999</v>
          </cell>
          <cell r="R32">
            <v>13.68</v>
          </cell>
          <cell r="S32">
            <v>193.32</v>
          </cell>
          <cell r="T32">
            <v>202.98599999999999</v>
          </cell>
          <cell r="U32">
            <v>223.28460000000001</v>
          </cell>
        </row>
        <row r="33">
          <cell r="B33">
            <v>1114480233</v>
          </cell>
          <cell r="C33" t="str">
            <v xml:space="preserve">Pelican Health at Charlotte </v>
          </cell>
          <cell r="D33" t="str">
            <v>2616 East 5th Street</v>
          </cell>
          <cell r="E33" t="str">
            <v/>
          </cell>
          <cell r="F33" t="str">
            <v>Charlotte</v>
          </cell>
          <cell r="G33" t="str">
            <v>NC</v>
          </cell>
          <cell r="H33" t="str">
            <v>28204-4343</v>
          </cell>
          <cell r="I33">
            <v>1.1272</v>
          </cell>
          <cell r="J33">
            <v>133.04</v>
          </cell>
          <cell r="K33">
            <v>36.85</v>
          </cell>
          <cell r="L33">
            <v>12.792533289050912</v>
          </cell>
          <cell r="M33">
            <v>13.68</v>
          </cell>
          <cell r="N33">
            <v>196.3625332890509</v>
          </cell>
          <cell r="O33">
            <v>133.04</v>
          </cell>
          <cell r="P33">
            <v>36.85</v>
          </cell>
          <cell r="Q33">
            <v>12.79</v>
          </cell>
          <cell r="R33">
            <v>13.68</v>
          </cell>
          <cell r="S33">
            <v>196.35999999999999</v>
          </cell>
          <cell r="T33">
            <v>206.178</v>
          </cell>
          <cell r="U33">
            <v>226.79580000000001</v>
          </cell>
        </row>
        <row r="34">
          <cell r="B34">
            <v>1689147035</v>
          </cell>
          <cell r="C34" t="str">
            <v>Accordius Health at Greensboro</v>
          </cell>
          <cell r="D34" t="str">
            <v>1201 Carolina Street</v>
          </cell>
          <cell r="E34" t="str">
            <v/>
          </cell>
          <cell r="F34" t="str">
            <v>Greensboro</v>
          </cell>
          <cell r="G34" t="str">
            <v>NC</v>
          </cell>
          <cell r="H34" t="str">
            <v>27401-1384</v>
          </cell>
          <cell r="I34">
            <v>1.2132000000000001</v>
          </cell>
          <cell r="J34">
            <v>140.33000000000001</v>
          </cell>
          <cell r="K34">
            <v>36.85</v>
          </cell>
          <cell r="L34">
            <v>9.2899161599374978</v>
          </cell>
          <cell r="M34">
            <v>13.68</v>
          </cell>
          <cell r="N34">
            <v>200.1499161599375</v>
          </cell>
          <cell r="O34">
            <v>140.33000000000001</v>
          </cell>
          <cell r="P34">
            <v>36.85</v>
          </cell>
          <cell r="Q34">
            <v>9.2899999999999991</v>
          </cell>
          <cell r="R34">
            <v>13.68</v>
          </cell>
          <cell r="S34">
            <v>200.15</v>
          </cell>
          <cell r="T34">
            <v>210.15750000000003</v>
          </cell>
          <cell r="U34">
            <v>231.17325000000005</v>
          </cell>
        </row>
        <row r="35">
          <cell r="B35">
            <v>1184174484</v>
          </cell>
          <cell r="C35" t="str">
            <v>MacGregor Downs Health and Rehabilitation Center</v>
          </cell>
          <cell r="D35" t="str">
            <v>P.O. Box 5046</v>
          </cell>
          <cell r="E35" t="str">
            <v>2910 MacGregor Downs</v>
          </cell>
          <cell r="F35" t="str">
            <v>Greenville</v>
          </cell>
          <cell r="G35" t="str">
            <v>NC</v>
          </cell>
          <cell r="H35" t="str">
            <v>27834-5046</v>
          </cell>
          <cell r="I35">
            <v>1.3251999999999999</v>
          </cell>
          <cell r="J35">
            <v>146.9</v>
          </cell>
          <cell r="K35">
            <v>36.85</v>
          </cell>
          <cell r="L35">
            <v>14.632213622741403</v>
          </cell>
          <cell r="M35">
            <v>7.18</v>
          </cell>
          <cell r="N35">
            <v>205.56221362274141</v>
          </cell>
          <cell r="O35">
            <v>146.9</v>
          </cell>
          <cell r="P35">
            <v>36.85</v>
          </cell>
          <cell r="Q35">
            <v>14.63</v>
          </cell>
          <cell r="R35">
            <v>7.18</v>
          </cell>
          <cell r="S35">
            <v>205.56</v>
          </cell>
          <cell r="T35">
            <v>215.83800000000002</v>
          </cell>
          <cell r="U35">
            <v>237.42180000000005</v>
          </cell>
        </row>
        <row r="36">
          <cell r="B36">
            <v>1578013876</v>
          </cell>
          <cell r="C36" t="str">
            <v xml:space="preserve">Blue Ridge Health and Rehabilitation Center </v>
          </cell>
          <cell r="D36" t="str">
            <v>1510 Hebron Street</v>
          </cell>
          <cell r="E36" t="str">
            <v/>
          </cell>
          <cell r="F36" t="str">
            <v>Hendersonville</v>
          </cell>
          <cell r="G36" t="str">
            <v>NC</v>
          </cell>
          <cell r="H36" t="str">
            <v>28739-4752</v>
          </cell>
          <cell r="I36">
            <v>1.2592000000000001</v>
          </cell>
          <cell r="J36">
            <v>142.79000000000002</v>
          </cell>
          <cell r="K36">
            <v>36.85</v>
          </cell>
          <cell r="L36">
            <v>7.7233501067351567</v>
          </cell>
          <cell r="M36">
            <v>13.68</v>
          </cell>
          <cell r="N36">
            <v>201.04335010673518</v>
          </cell>
          <cell r="O36">
            <v>142.79</v>
          </cell>
          <cell r="P36">
            <v>36.85</v>
          </cell>
          <cell r="Q36">
            <v>7.72</v>
          </cell>
          <cell r="R36">
            <v>13.68</v>
          </cell>
          <cell r="S36">
            <v>201.04</v>
          </cell>
          <cell r="T36">
            <v>211.09200000000001</v>
          </cell>
          <cell r="U36">
            <v>232.20120000000003</v>
          </cell>
        </row>
        <row r="37">
          <cell r="B37">
            <v>1437609732</v>
          </cell>
          <cell r="C37" t="str">
            <v>Lumberton Health and Rehabilitation Center</v>
          </cell>
          <cell r="D37" t="str">
            <v>1555 Willis Avenue</v>
          </cell>
          <cell r="E37" t="str">
            <v>P O Box 1675</v>
          </cell>
          <cell r="F37" t="str">
            <v>Lumberton</v>
          </cell>
          <cell r="G37" t="str">
            <v>NC</v>
          </cell>
          <cell r="H37" t="str">
            <v>28358-1675</v>
          </cell>
          <cell r="I37">
            <v>1.2681</v>
          </cell>
          <cell r="J37">
            <v>143.12</v>
          </cell>
          <cell r="K37">
            <v>36.85</v>
          </cell>
          <cell r="L37">
            <v>11.748112216217912</v>
          </cell>
          <cell r="M37">
            <v>13.68</v>
          </cell>
          <cell r="N37">
            <v>205.39811221621792</v>
          </cell>
          <cell r="O37">
            <v>143.12</v>
          </cell>
          <cell r="P37">
            <v>36.85</v>
          </cell>
          <cell r="Q37">
            <v>11.75</v>
          </cell>
          <cell r="R37">
            <v>13.68</v>
          </cell>
          <cell r="S37">
            <v>205.4</v>
          </cell>
          <cell r="T37">
            <v>215.67000000000002</v>
          </cell>
          <cell r="U37">
            <v>237.23700000000002</v>
          </cell>
        </row>
        <row r="38">
          <cell r="B38">
            <v>1336602358</v>
          </cell>
          <cell r="C38" t="str">
            <v>The Citadel at Myers Park</v>
          </cell>
          <cell r="D38" t="str">
            <v>300 Providence Road</v>
          </cell>
          <cell r="E38" t="str">
            <v/>
          </cell>
          <cell r="F38" t="str">
            <v>Charlotte</v>
          </cell>
          <cell r="G38" t="str">
            <v>NC</v>
          </cell>
          <cell r="H38" t="str">
            <v>28207-1420</v>
          </cell>
          <cell r="I38">
            <v>1.2023999999999999</v>
          </cell>
          <cell r="J38">
            <v>139.74</v>
          </cell>
          <cell r="K38">
            <v>36.85</v>
          </cell>
          <cell r="L38">
            <v>12.190176365073297</v>
          </cell>
          <cell r="M38">
            <v>13.68</v>
          </cell>
          <cell r="N38">
            <v>202.46017636507332</v>
          </cell>
          <cell r="O38">
            <v>139.74</v>
          </cell>
          <cell r="P38">
            <v>36.85</v>
          </cell>
          <cell r="Q38">
            <v>12.19</v>
          </cell>
          <cell r="R38">
            <v>13.68</v>
          </cell>
          <cell r="S38">
            <v>202.46</v>
          </cell>
          <cell r="T38">
            <v>212.58300000000003</v>
          </cell>
          <cell r="U38">
            <v>233.84130000000005</v>
          </cell>
        </row>
        <row r="39">
          <cell r="B39">
            <v>1215400668</v>
          </cell>
          <cell r="C39" t="str">
            <v>Carolina Pines at Greensboro</v>
          </cell>
          <cell r="D39" t="str">
            <v>109 South Holden Road</v>
          </cell>
          <cell r="E39" t="str">
            <v/>
          </cell>
          <cell r="F39" t="str">
            <v>Greensboro</v>
          </cell>
          <cell r="G39" t="str">
            <v>NC</v>
          </cell>
          <cell r="H39" t="str">
            <v>27407-1336</v>
          </cell>
          <cell r="I39">
            <v>1.2811999999999999</v>
          </cell>
          <cell r="J39">
            <v>145.22</v>
          </cell>
          <cell r="K39">
            <v>36.85</v>
          </cell>
          <cell r="L39">
            <v>10.040494207448413</v>
          </cell>
          <cell r="M39">
            <v>13.68</v>
          </cell>
          <cell r="N39">
            <v>205.7904942074484</v>
          </cell>
          <cell r="O39">
            <v>145.22</v>
          </cell>
          <cell r="P39">
            <v>36.85</v>
          </cell>
          <cell r="Q39">
            <v>10.039999999999999</v>
          </cell>
          <cell r="R39">
            <v>13.68</v>
          </cell>
          <cell r="S39">
            <v>205.79</v>
          </cell>
          <cell r="T39">
            <v>216.0795</v>
          </cell>
          <cell r="U39">
            <v>237.68745000000001</v>
          </cell>
        </row>
        <row r="40">
          <cell r="B40">
            <v>1003366311</v>
          </cell>
          <cell r="C40" t="str">
            <v>Edgecombe Health and Rehabilitation Center</v>
          </cell>
          <cell r="D40" t="str">
            <v>1000 Western Boulevard</v>
          </cell>
          <cell r="E40" t="str">
            <v/>
          </cell>
          <cell r="F40" t="str">
            <v>Tarboro</v>
          </cell>
          <cell r="G40" t="str">
            <v>NC</v>
          </cell>
          <cell r="H40" t="str">
            <v>27886</v>
          </cell>
          <cell r="I40">
            <v>1.2301</v>
          </cell>
          <cell r="J40">
            <v>141.51</v>
          </cell>
          <cell r="K40">
            <v>36.85</v>
          </cell>
          <cell r="L40">
            <v>13.006405039258221</v>
          </cell>
          <cell r="M40">
            <v>7.18</v>
          </cell>
          <cell r="N40">
            <v>198.54640503925822</v>
          </cell>
          <cell r="O40">
            <v>141.51</v>
          </cell>
          <cell r="P40">
            <v>36.85</v>
          </cell>
          <cell r="Q40">
            <v>13.01</v>
          </cell>
          <cell r="R40">
            <v>7.18</v>
          </cell>
          <cell r="S40">
            <v>198.54999999999998</v>
          </cell>
          <cell r="T40">
            <v>208.47749999999999</v>
          </cell>
          <cell r="U40">
            <v>229.32525000000001</v>
          </cell>
        </row>
        <row r="41">
          <cell r="B41">
            <v>1548293988</v>
          </cell>
          <cell r="C41" t="str">
            <v>The Lodge at Mills River</v>
          </cell>
          <cell r="D41" t="str">
            <v>5593 Old Haywood Road</v>
          </cell>
          <cell r="E41"/>
          <cell r="F41" t="str">
            <v>Mills River</v>
          </cell>
          <cell r="G41" t="str">
            <v>NC</v>
          </cell>
          <cell r="H41" t="str">
            <v>28759-7502</v>
          </cell>
          <cell r="I41">
            <v>1.5872999999999999</v>
          </cell>
          <cell r="J41">
            <v>161.97999999999999</v>
          </cell>
          <cell r="K41">
            <v>36.85</v>
          </cell>
          <cell r="L41">
            <v>15.391618901762415</v>
          </cell>
          <cell r="M41">
            <v>13.68</v>
          </cell>
          <cell r="N41">
            <v>227.90161890176239</v>
          </cell>
          <cell r="O41">
            <v>161.97999999999999</v>
          </cell>
          <cell r="P41">
            <v>36.85</v>
          </cell>
          <cell r="Q41">
            <v>15.39</v>
          </cell>
          <cell r="R41">
            <v>13.68</v>
          </cell>
          <cell r="S41">
            <v>227.89999999999998</v>
          </cell>
          <cell r="T41">
            <v>239.29499999999999</v>
          </cell>
          <cell r="U41">
            <v>263.22450000000003</v>
          </cell>
        </row>
        <row r="42">
          <cell r="B42">
            <v>1174608350</v>
          </cell>
          <cell r="C42" t="str">
            <v>Big Elm Retirement And Nursing Ctr, Inc</v>
          </cell>
          <cell r="D42" t="str">
            <v>1285 West A Street</v>
          </cell>
          <cell r="E42" t="str">
            <v>P O Box 190</v>
          </cell>
          <cell r="F42" t="str">
            <v>Kannapolis</v>
          </cell>
          <cell r="G42" t="str">
            <v>NC</v>
          </cell>
          <cell r="H42" t="str">
            <v>28081-0190</v>
          </cell>
          <cell r="I42">
            <v>1.2016</v>
          </cell>
          <cell r="J42">
            <v>138.72999999999999</v>
          </cell>
          <cell r="K42">
            <v>36.85</v>
          </cell>
          <cell r="L42">
            <v>10.736610681943494</v>
          </cell>
          <cell r="M42">
            <v>13.68</v>
          </cell>
          <cell r="N42">
            <v>199.99661068194348</v>
          </cell>
          <cell r="O42">
            <v>138.72999999999999</v>
          </cell>
          <cell r="P42">
            <v>36.85</v>
          </cell>
          <cell r="Q42">
            <v>10.74</v>
          </cell>
          <cell r="R42">
            <v>13.68</v>
          </cell>
          <cell r="S42">
            <v>200</v>
          </cell>
          <cell r="T42">
            <v>210</v>
          </cell>
          <cell r="U42">
            <v>231.00000000000003</v>
          </cell>
        </row>
        <row r="43">
          <cell r="B43">
            <v>1225524747</v>
          </cell>
          <cell r="C43" t="str">
            <v>Carolina Pines at Asheville</v>
          </cell>
          <cell r="D43" t="str">
            <v>91 Victoria Road</v>
          </cell>
          <cell r="E43" t="str">
            <v/>
          </cell>
          <cell r="F43" t="str">
            <v>Asheville</v>
          </cell>
          <cell r="G43" t="str">
            <v>NC</v>
          </cell>
          <cell r="H43" t="str">
            <v>28801-4491</v>
          </cell>
          <cell r="I43">
            <v>1.2386999999999999</v>
          </cell>
          <cell r="J43">
            <v>140.44999999999999</v>
          </cell>
          <cell r="K43">
            <v>36.85</v>
          </cell>
          <cell r="L43">
            <v>13.533763182552539</v>
          </cell>
          <cell r="M43">
            <v>13.68</v>
          </cell>
          <cell r="N43">
            <v>204.51376318255254</v>
          </cell>
          <cell r="O43">
            <v>140.44999999999999</v>
          </cell>
          <cell r="P43">
            <v>36.85</v>
          </cell>
          <cell r="Q43">
            <v>13.53</v>
          </cell>
          <cell r="R43">
            <v>13.68</v>
          </cell>
          <cell r="S43">
            <v>204.51</v>
          </cell>
          <cell r="T43">
            <v>214.7355</v>
          </cell>
          <cell r="U43">
            <v>236.20905000000002</v>
          </cell>
        </row>
        <row r="44">
          <cell r="B44">
            <v>1295704997</v>
          </cell>
          <cell r="C44" t="str">
            <v>Universal Healthcare - Blumenthal</v>
          </cell>
          <cell r="D44" t="str">
            <v>3724 Wireless Drive</v>
          </cell>
          <cell r="E44" t="str">
            <v/>
          </cell>
          <cell r="F44" t="str">
            <v>Greensboro</v>
          </cell>
          <cell r="G44" t="str">
            <v>NC</v>
          </cell>
          <cell r="H44">
            <v>27455</v>
          </cell>
          <cell r="I44">
            <v>1.3089999999999999</v>
          </cell>
          <cell r="J44">
            <v>147.76000000000002</v>
          </cell>
          <cell r="K44">
            <v>36.85</v>
          </cell>
          <cell r="L44">
            <v>14.648170614778325</v>
          </cell>
          <cell r="M44">
            <v>13.68</v>
          </cell>
          <cell r="N44">
            <v>212.93817061477836</v>
          </cell>
          <cell r="O44">
            <v>147.76</v>
          </cell>
          <cell r="P44">
            <v>36.85</v>
          </cell>
          <cell r="Q44">
            <v>14.65</v>
          </cell>
          <cell r="R44">
            <v>13.68</v>
          </cell>
          <cell r="S44">
            <v>212.94</v>
          </cell>
          <cell r="T44">
            <v>223.58700000000002</v>
          </cell>
          <cell r="U44">
            <v>245.94570000000004</v>
          </cell>
        </row>
        <row r="45">
          <cell r="B45">
            <v>1063919652</v>
          </cell>
          <cell r="C45" t="str">
            <v>Accordius Health at Brevard</v>
          </cell>
          <cell r="D45" t="str">
            <v>531 Country Club Road</v>
          </cell>
          <cell r="E45" t="str">
            <v>P O Box 1096</v>
          </cell>
          <cell r="F45" t="str">
            <v>Brevard</v>
          </cell>
          <cell r="G45" t="str">
            <v>NC</v>
          </cell>
          <cell r="H45" t="str">
            <v>28712-1096</v>
          </cell>
          <cell r="I45">
            <v>1.3302</v>
          </cell>
          <cell r="J45">
            <v>149</v>
          </cell>
          <cell r="K45">
            <v>36.85</v>
          </cell>
          <cell r="L45">
            <v>12.674832553953443</v>
          </cell>
          <cell r="M45">
            <v>13.68</v>
          </cell>
          <cell r="N45">
            <v>212.20483255395345</v>
          </cell>
          <cell r="O45">
            <v>149</v>
          </cell>
          <cell r="P45">
            <v>36.85</v>
          </cell>
          <cell r="Q45">
            <v>12.67</v>
          </cell>
          <cell r="R45">
            <v>13.68</v>
          </cell>
          <cell r="S45">
            <v>212.2</v>
          </cell>
          <cell r="T45">
            <v>222.81</v>
          </cell>
          <cell r="U45">
            <v>245.09100000000001</v>
          </cell>
        </row>
        <row r="46">
          <cell r="B46">
            <v>1518435650</v>
          </cell>
          <cell r="C46" t="str">
            <v>Accordius Health at Charlotte</v>
          </cell>
          <cell r="D46" t="str">
            <v>5939 Reddman Road</v>
          </cell>
          <cell r="E46" t="str">
            <v/>
          </cell>
          <cell r="F46" t="str">
            <v>Charlotte</v>
          </cell>
          <cell r="G46" t="str">
            <v>NC</v>
          </cell>
          <cell r="H46" t="str">
            <v>28212-1654</v>
          </cell>
          <cell r="I46">
            <v>1.2048000000000001</v>
          </cell>
          <cell r="J46">
            <v>140.54</v>
          </cell>
          <cell r="K46">
            <v>36.85</v>
          </cell>
          <cell r="L46">
            <v>14.294947941336725</v>
          </cell>
          <cell r="M46">
            <v>13.68</v>
          </cell>
          <cell r="N46">
            <v>205.36494794133671</v>
          </cell>
          <cell r="O46">
            <v>140.54</v>
          </cell>
          <cell r="P46">
            <v>36.85</v>
          </cell>
          <cell r="Q46">
            <v>14.29</v>
          </cell>
          <cell r="R46">
            <v>13.68</v>
          </cell>
          <cell r="S46">
            <v>205.35999999999999</v>
          </cell>
          <cell r="T46">
            <v>215.62799999999999</v>
          </cell>
          <cell r="U46">
            <v>237.1908</v>
          </cell>
        </row>
        <row r="47">
          <cell r="B47">
            <v>1578683439</v>
          </cell>
          <cell r="C47" t="str">
            <v>Brian Center Southpoint</v>
          </cell>
          <cell r="D47" t="str">
            <v>6000 Fayetteville Road</v>
          </cell>
          <cell r="E47" t="str">
            <v/>
          </cell>
          <cell r="F47" t="str">
            <v>Durham</v>
          </cell>
          <cell r="G47" t="str">
            <v>NC</v>
          </cell>
          <cell r="H47" t="str">
            <v>27713-9754</v>
          </cell>
          <cell r="I47">
            <v>1.3102</v>
          </cell>
          <cell r="J47">
            <v>148.38</v>
          </cell>
          <cell r="K47">
            <v>36.85</v>
          </cell>
          <cell r="L47">
            <v>16.352990110402708</v>
          </cell>
          <cell r="M47">
            <v>13.68</v>
          </cell>
          <cell r="N47">
            <v>215.26299011040271</v>
          </cell>
          <cell r="O47">
            <v>148.38</v>
          </cell>
          <cell r="P47">
            <v>36.85</v>
          </cell>
          <cell r="Q47">
            <v>16.350000000000001</v>
          </cell>
          <cell r="R47">
            <v>13.68</v>
          </cell>
          <cell r="S47">
            <v>215.26</v>
          </cell>
          <cell r="T47">
            <v>226.023</v>
          </cell>
          <cell r="U47">
            <v>248.62530000000001</v>
          </cell>
        </row>
        <row r="48">
          <cell r="B48">
            <v>1245350289</v>
          </cell>
          <cell r="C48" t="str">
            <v>Brian Center Health &amp; Rehab/Eden</v>
          </cell>
          <cell r="D48" t="str">
            <v>226 North Oakland Avenue</v>
          </cell>
          <cell r="E48" t="str">
            <v/>
          </cell>
          <cell r="F48" t="str">
            <v>Eden</v>
          </cell>
          <cell r="G48" t="str">
            <v>NC</v>
          </cell>
          <cell r="H48" t="str">
            <v>27288-0548</v>
          </cell>
          <cell r="I48">
            <v>1.2190000000000001</v>
          </cell>
          <cell r="J48">
            <v>139.34</v>
          </cell>
          <cell r="K48">
            <v>36.85</v>
          </cell>
          <cell r="L48">
            <v>12.386424467384471</v>
          </cell>
          <cell r="M48">
            <v>13.68</v>
          </cell>
          <cell r="N48">
            <v>202.25642446738448</v>
          </cell>
          <cell r="O48">
            <v>139.34</v>
          </cell>
          <cell r="P48">
            <v>36.85</v>
          </cell>
          <cell r="Q48">
            <v>12.39</v>
          </cell>
          <cell r="R48">
            <v>13.68</v>
          </cell>
          <cell r="S48">
            <v>202.26</v>
          </cell>
          <cell r="T48">
            <v>212.37299999999999</v>
          </cell>
          <cell r="U48">
            <v>233.6103</v>
          </cell>
        </row>
        <row r="49">
          <cell r="B49">
            <v>1346360328</v>
          </cell>
          <cell r="C49" t="str">
            <v>Brian Center Health &amp; Rehab/Gastonia</v>
          </cell>
          <cell r="D49" t="str">
            <v>969 Cox Road</v>
          </cell>
          <cell r="E49" t="str">
            <v/>
          </cell>
          <cell r="F49" t="str">
            <v>Gastonia</v>
          </cell>
          <cell r="G49" t="str">
            <v>NC</v>
          </cell>
          <cell r="H49" t="str">
            <v>28054-3427</v>
          </cell>
          <cell r="I49">
            <v>1.2795000000000001</v>
          </cell>
          <cell r="J49">
            <v>146.47</v>
          </cell>
          <cell r="K49">
            <v>36.85</v>
          </cell>
          <cell r="L49">
            <v>10.836801245000755</v>
          </cell>
          <cell r="M49">
            <v>7.18</v>
          </cell>
          <cell r="N49">
            <v>201.33680124500074</v>
          </cell>
          <cell r="O49">
            <v>146.47</v>
          </cell>
          <cell r="P49">
            <v>36.85</v>
          </cell>
          <cell r="Q49">
            <v>10.84</v>
          </cell>
          <cell r="R49">
            <v>7.18</v>
          </cell>
          <cell r="S49">
            <v>201.34</v>
          </cell>
          <cell r="T49">
            <v>211.40700000000001</v>
          </cell>
          <cell r="U49">
            <v>232.54770000000002</v>
          </cell>
        </row>
        <row r="50">
          <cell r="B50">
            <v>1104946060</v>
          </cell>
          <cell r="C50" t="str">
            <v>Brian Center Health &amp; Rehab/Goldsboro</v>
          </cell>
          <cell r="D50" t="str">
            <v>1700 Wayne Memorial Drive</v>
          </cell>
          <cell r="E50" t="str">
            <v/>
          </cell>
          <cell r="F50" t="str">
            <v>Goldsboro</v>
          </cell>
          <cell r="G50" t="str">
            <v>NC</v>
          </cell>
          <cell r="H50" t="str">
            <v>27534</v>
          </cell>
          <cell r="I50">
            <v>1.2248000000000001</v>
          </cell>
          <cell r="J50">
            <v>142.98999999999998</v>
          </cell>
          <cell r="K50">
            <v>36.85</v>
          </cell>
          <cell r="L50">
            <v>14.944521428988798</v>
          </cell>
          <cell r="M50">
            <v>13.68</v>
          </cell>
          <cell r="N50">
            <v>208.46452142898877</v>
          </cell>
          <cell r="O50">
            <v>142.99</v>
          </cell>
          <cell r="P50">
            <v>36.85</v>
          </cell>
          <cell r="Q50">
            <v>14.94</v>
          </cell>
          <cell r="R50">
            <v>13.68</v>
          </cell>
          <cell r="S50">
            <v>208.46</v>
          </cell>
          <cell r="T50">
            <v>218.88300000000001</v>
          </cell>
          <cell r="U50">
            <v>240.77130000000002</v>
          </cell>
        </row>
        <row r="51">
          <cell r="B51">
            <v>1861513715</v>
          </cell>
          <cell r="C51" t="str">
            <v>Brian Center Health &amp; Rehab/Hertford</v>
          </cell>
          <cell r="D51" t="str">
            <v>1300 Don Juan Road</v>
          </cell>
          <cell r="E51" t="str">
            <v/>
          </cell>
          <cell r="F51" t="str">
            <v>Hertford</v>
          </cell>
          <cell r="G51" t="str">
            <v>NC</v>
          </cell>
          <cell r="H51" t="str">
            <v>27944</v>
          </cell>
          <cell r="I51">
            <v>1.1554</v>
          </cell>
          <cell r="J51">
            <v>133.69999999999999</v>
          </cell>
          <cell r="K51">
            <v>36.85</v>
          </cell>
          <cell r="L51">
            <v>12.533809237355801</v>
          </cell>
          <cell r="M51">
            <v>13.68</v>
          </cell>
          <cell r="N51">
            <v>196.76380923735579</v>
          </cell>
          <cell r="O51">
            <v>133.69999999999999</v>
          </cell>
          <cell r="P51">
            <v>36.85</v>
          </cell>
          <cell r="Q51">
            <v>12.53</v>
          </cell>
          <cell r="R51">
            <v>13.68</v>
          </cell>
          <cell r="S51">
            <v>196.76</v>
          </cell>
          <cell r="T51">
            <v>206.59800000000001</v>
          </cell>
          <cell r="U51">
            <v>227.25780000000003</v>
          </cell>
        </row>
        <row r="52">
          <cell r="B52">
            <v>1730209677</v>
          </cell>
          <cell r="C52" t="str">
            <v>Brian Center Health &amp; Rehab/Hickory East</v>
          </cell>
          <cell r="D52" t="str">
            <v>3031 Tate Boulevard, SE</v>
          </cell>
          <cell r="E52" t="str">
            <v>Spring</v>
          </cell>
          <cell r="F52" t="str">
            <v>Hickory</v>
          </cell>
          <cell r="G52" t="str">
            <v>NC</v>
          </cell>
          <cell r="H52" t="str">
            <v>28602</v>
          </cell>
          <cell r="I52">
            <v>1.31</v>
          </cell>
          <cell r="J52">
            <v>148.19999999999999</v>
          </cell>
          <cell r="K52">
            <v>36.85</v>
          </cell>
          <cell r="L52">
            <v>10.823315228149252</v>
          </cell>
          <cell r="M52">
            <v>13.68</v>
          </cell>
          <cell r="N52">
            <v>209.55331522814924</v>
          </cell>
          <cell r="O52">
            <v>148.19999999999999</v>
          </cell>
          <cell r="P52">
            <v>36.85</v>
          </cell>
          <cell r="Q52">
            <v>10.82</v>
          </cell>
          <cell r="R52">
            <v>13.68</v>
          </cell>
          <cell r="S52">
            <v>209.54999999999998</v>
          </cell>
          <cell r="T52">
            <v>220.0275</v>
          </cell>
          <cell r="U52">
            <v>242.03025000000002</v>
          </cell>
        </row>
        <row r="53">
          <cell r="B53">
            <v>1932606530</v>
          </cell>
          <cell r="C53" t="str">
            <v>ACCORDIUS HEALTH AT SALISBURY</v>
          </cell>
          <cell r="D53" t="str">
            <v>635 Statesville Boulevard</v>
          </cell>
          <cell r="E53" t="str">
            <v/>
          </cell>
          <cell r="F53" t="str">
            <v>Salisbury</v>
          </cell>
          <cell r="G53" t="str">
            <v>NC</v>
          </cell>
          <cell r="H53" t="str">
            <v>28144-2105</v>
          </cell>
          <cell r="I53">
            <v>1.1378999999999999</v>
          </cell>
          <cell r="J53">
            <v>134.38999999999999</v>
          </cell>
          <cell r="K53">
            <v>36.85</v>
          </cell>
          <cell r="L53">
            <v>9.0792052108155126</v>
          </cell>
          <cell r="M53">
            <v>7.18</v>
          </cell>
          <cell r="N53">
            <v>187.49920521081549</v>
          </cell>
          <cell r="O53">
            <v>134.38999999999999</v>
          </cell>
          <cell r="P53">
            <v>36.85</v>
          </cell>
          <cell r="Q53">
            <v>9.08</v>
          </cell>
          <cell r="R53">
            <v>7.18</v>
          </cell>
          <cell r="S53">
            <v>187.5</v>
          </cell>
          <cell r="T53">
            <v>196.875</v>
          </cell>
          <cell r="U53">
            <v>216.56250000000003</v>
          </cell>
        </row>
        <row r="54">
          <cell r="B54">
            <v>1710008669</v>
          </cell>
          <cell r="C54" t="str">
            <v>Brian Center Health &amp; Rehab/Spruce Pine</v>
          </cell>
          <cell r="D54" t="str">
            <v>218 Laurel Creek Court</v>
          </cell>
          <cell r="E54" t="str">
            <v/>
          </cell>
          <cell r="F54" t="str">
            <v>Spruce Pine</v>
          </cell>
          <cell r="G54" t="str">
            <v>NC</v>
          </cell>
          <cell r="H54" t="str">
            <v>28777-3134</v>
          </cell>
          <cell r="I54">
            <v>1.2315</v>
          </cell>
          <cell r="J54">
            <v>141.66</v>
          </cell>
          <cell r="K54">
            <v>36.85</v>
          </cell>
          <cell r="L54">
            <v>8.55070240340042</v>
          </cell>
          <cell r="M54">
            <v>13.68</v>
          </cell>
          <cell r="N54">
            <v>200.74070240340041</v>
          </cell>
          <cell r="O54">
            <v>141.66</v>
          </cell>
          <cell r="P54">
            <v>36.85</v>
          </cell>
          <cell r="Q54">
            <v>8.5500000000000007</v>
          </cell>
          <cell r="R54">
            <v>13.68</v>
          </cell>
          <cell r="S54">
            <v>200.74</v>
          </cell>
          <cell r="T54">
            <v>210.77700000000002</v>
          </cell>
          <cell r="U54">
            <v>231.85470000000004</v>
          </cell>
        </row>
        <row r="55">
          <cell r="B55">
            <v>1972071033</v>
          </cell>
          <cell r="C55" t="str">
            <v>Accordius Health at Statesville</v>
          </cell>
          <cell r="D55" t="str">
            <v>520 Valley Street</v>
          </cell>
          <cell r="E55" t="str">
            <v/>
          </cell>
          <cell r="F55" t="str">
            <v>Statesville</v>
          </cell>
          <cell r="G55" t="str">
            <v>NC</v>
          </cell>
          <cell r="H55" t="str">
            <v>28677-7935</v>
          </cell>
          <cell r="I55">
            <v>1.1954</v>
          </cell>
          <cell r="J55">
            <v>138.96</v>
          </cell>
          <cell r="K55">
            <v>36.85</v>
          </cell>
          <cell r="L55">
            <v>9.4422188169496639</v>
          </cell>
          <cell r="M55">
            <v>13.68</v>
          </cell>
          <cell r="N55">
            <v>198.93221881694967</v>
          </cell>
          <cell r="O55">
            <v>138.96</v>
          </cell>
          <cell r="P55">
            <v>36.85</v>
          </cell>
          <cell r="Q55">
            <v>9.44</v>
          </cell>
          <cell r="R55">
            <v>13.68</v>
          </cell>
          <cell r="S55">
            <v>198.93</v>
          </cell>
          <cell r="T55">
            <v>208.87650000000002</v>
          </cell>
          <cell r="U55">
            <v>229.76415000000003</v>
          </cell>
        </row>
        <row r="56">
          <cell r="B56">
            <v>1609996552</v>
          </cell>
          <cell r="C56" t="str">
            <v>Brian Center Health &amp; Rehab/Wallace</v>
          </cell>
          <cell r="D56" t="str">
            <v>647 South Railroad Street</v>
          </cell>
          <cell r="E56" t="str">
            <v>P O Box 966</v>
          </cell>
          <cell r="F56" t="str">
            <v>Wallace</v>
          </cell>
          <cell r="G56" t="str">
            <v>NC</v>
          </cell>
          <cell r="H56" t="str">
            <v>28466-0447</v>
          </cell>
          <cell r="I56">
            <v>1.4703999999999999</v>
          </cell>
          <cell r="J56">
            <v>154.13</v>
          </cell>
          <cell r="K56">
            <v>36.85</v>
          </cell>
          <cell r="L56">
            <v>17.491047281731735</v>
          </cell>
          <cell r="M56">
            <v>13.68</v>
          </cell>
          <cell r="N56">
            <v>222.15104728173173</v>
          </cell>
          <cell r="O56">
            <v>154.13</v>
          </cell>
          <cell r="P56">
            <v>36.85</v>
          </cell>
          <cell r="Q56">
            <v>17.489999999999998</v>
          </cell>
          <cell r="R56">
            <v>13.68</v>
          </cell>
          <cell r="S56">
            <v>222.15</v>
          </cell>
          <cell r="T56">
            <v>233.25750000000002</v>
          </cell>
          <cell r="U56">
            <v>256.58325000000002</v>
          </cell>
        </row>
        <row r="57">
          <cell r="B57">
            <v>1912027871</v>
          </cell>
          <cell r="C57" t="str">
            <v>Haywood Nursing &amp; Rehabilitation Center</v>
          </cell>
          <cell r="D57" t="str">
            <v>516 Wall Street</v>
          </cell>
          <cell r="E57" t="str">
            <v/>
          </cell>
          <cell r="F57" t="str">
            <v>Waynesville</v>
          </cell>
          <cell r="G57" t="str">
            <v>NC</v>
          </cell>
          <cell r="H57" t="str">
            <v>28786-3861</v>
          </cell>
          <cell r="I57">
            <v>1.1463000000000001</v>
          </cell>
          <cell r="J57">
            <v>135.01</v>
          </cell>
          <cell r="K57">
            <v>36.85</v>
          </cell>
          <cell r="L57">
            <v>14.496902306533121</v>
          </cell>
          <cell r="M57">
            <v>13.68</v>
          </cell>
          <cell r="N57">
            <v>200.03690230653311</v>
          </cell>
          <cell r="O57">
            <v>135.01</v>
          </cell>
          <cell r="P57">
            <v>36.85</v>
          </cell>
          <cell r="Q57">
            <v>14.5</v>
          </cell>
          <cell r="R57">
            <v>13.68</v>
          </cell>
          <cell r="S57">
            <v>200.04</v>
          </cell>
          <cell r="T57">
            <v>210.042</v>
          </cell>
          <cell r="U57">
            <v>231.04620000000003</v>
          </cell>
        </row>
        <row r="58">
          <cell r="B58">
            <v>1629198577</v>
          </cell>
          <cell r="C58" t="str">
            <v>Brian Center Health &amp; Rehab/Weaverville</v>
          </cell>
          <cell r="D58" t="str">
            <v>78 Weaver Boulevard</v>
          </cell>
          <cell r="E58" t="str">
            <v/>
          </cell>
          <cell r="F58" t="str">
            <v>Weaverville</v>
          </cell>
          <cell r="G58" t="str">
            <v>NC</v>
          </cell>
          <cell r="H58" t="str">
            <v>28787</v>
          </cell>
          <cell r="I58">
            <v>1.3197000000000001</v>
          </cell>
          <cell r="J58">
            <v>149.76999999999998</v>
          </cell>
          <cell r="K58">
            <v>36.85</v>
          </cell>
          <cell r="L58">
            <v>11.989582750990177</v>
          </cell>
          <cell r="M58">
            <v>13.68</v>
          </cell>
          <cell r="N58">
            <v>212.28958275099018</v>
          </cell>
          <cell r="O58">
            <v>149.77000000000001</v>
          </cell>
          <cell r="P58">
            <v>36.85</v>
          </cell>
          <cell r="Q58">
            <v>11.99</v>
          </cell>
          <cell r="R58">
            <v>13.68</v>
          </cell>
          <cell r="S58">
            <v>212.29000000000002</v>
          </cell>
          <cell r="T58">
            <v>222.90450000000004</v>
          </cell>
          <cell r="U58">
            <v>245.19495000000006</v>
          </cell>
        </row>
        <row r="59">
          <cell r="B59">
            <v>1639299571</v>
          </cell>
          <cell r="C59" t="str">
            <v>Brian Center Health &amp; Rehab/Wilson</v>
          </cell>
          <cell r="D59" t="str">
            <v>2501 Downing Street</v>
          </cell>
          <cell r="E59"/>
          <cell r="F59" t="str">
            <v>Wilson</v>
          </cell>
          <cell r="G59" t="str">
            <v>NC</v>
          </cell>
          <cell r="H59">
            <v>27893</v>
          </cell>
          <cell r="I59">
            <v>1.1986000000000001</v>
          </cell>
          <cell r="J59">
            <v>138.57999999999998</v>
          </cell>
          <cell r="K59">
            <v>36.85</v>
          </cell>
          <cell r="L59">
            <v>11.739636500033312</v>
          </cell>
          <cell r="M59">
            <v>13.68</v>
          </cell>
          <cell r="N59">
            <v>200.84963650003328</v>
          </cell>
          <cell r="O59">
            <v>138.58000000000001</v>
          </cell>
          <cell r="P59">
            <v>36.85</v>
          </cell>
          <cell r="Q59">
            <v>11.74</v>
          </cell>
          <cell r="R59">
            <v>13.68</v>
          </cell>
          <cell r="S59">
            <v>200.85000000000002</v>
          </cell>
          <cell r="T59">
            <v>210.89250000000004</v>
          </cell>
          <cell r="U59">
            <v>231.98175000000006</v>
          </cell>
        </row>
        <row r="60">
          <cell r="B60">
            <v>1831219781</v>
          </cell>
          <cell r="C60" t="str">
            <v>Brian Center Health &amp; Rehab/Windsor</v>
          </cell>
          <cell r="D60" t="str">
            <v>1306 South King Street</v>
          </cell>
          <cell r="E60" t="str">
            <v/>
          </cell>
          <cell r="F60" t="str">
            <v>Windsor</v>
          </cell>
          <cell r="G60" t="str">
            <v>NC</v>
          </cell>
          <cell r="H60" t="str">
            <v>27983-9663</v>
          </cell>
          <cell r="I60">
            <v>1.2487999999999999</v>
          </cell>
          <cell r="J60">
            <v>141.63999999999999</v>
          </cell>
          <cell r="K60">
            <v>36.85</v>
          </cell>
          <cell r="L60">
            <v>10.966950366578667</v>
          </cell>
          <cell r="M60">
            <v>13.68</v>
          </cell>
          <cell r="N60">
            <v>203.13695036657865</v>
          </cell>
          <cell r="O60">
            <v>141.63999999999999</v>
          </cell>
          <cell r="P60">
            <v>36.85</v>
          </cell>
          <cell r="Q60">
            <v>10.97</v>
          </cell>
          <cell r="R60">
            <v>13.68</v>
          </cell>
          <cell r="S60">
            <v>203.14</v>
          </cell>
          <cell r="T60">
            <v>213.297</v>
          </cell>
          <cell r="U60">
            <v>234.62670000000003</v>
          </cell>
        </row>
        <row r="61">
          <cell r="B61">
            <v>1518088830</v>
          </cell>
          <cell r="C61" t="str">
            <v>Brian Center Health &amp; Rehab/Yanceyville</v>
          </cell>
          <cell r="D61" t="str">
            <v>1086 Main Street North</v>
          </cell>
          <cell r="E61" t="str">
            <v>P O Box 1508</v>
          </cell>
          <cell r="F61" t="str">
            <v>Yanceyville</v>
          </cell>
          <cell r="G61" t="str">
            <v>NC</v>
          </cell>
          <cell r="H61" t="str">
            <v>27379-2006</v>
          </cell>
          <cell r="I61">
            <v>1.2387999999999999</v>
          </cell>
          <cell r="J61">
            <v>143.26</v>
          </cell>
          <cell r="K61">
            <v>36.85</v>
          </cell>
          <cell r="L61">
            <v>11.406352972017551</v>
          </cell>
          <cell r="M61">
            <v>13.68</v>
          </cell>
          <cell r="N61">
            <v>205.19635297201754</v>
          </cell>
          <cell r="O61">
            <v>143.26</v>
          </cell>
          <cell r="P61">
            <v>36.85</v>
          </cell>
          <cell r="Q61">
            <v>11.41</v>
          </cell>
          <cell r="R61">
            <v>13.68</v>
          </cell>
          <cell r="S61">
            <v>205.2</v>
          </cell>
          <cell r="T61">
            <v>215.46</v>
          </cell>
          <cell r="U61">
            <v>237.00600000000003</v>
          </cell>
        </row>
        <row r="62">
          <cell r="B62">
            <v>1740300607</v>
          </cell>
          <cell r="C62" t="str">
            <v>Brian Center Health &amp; Retire/Cabarrus</v>
          </cell>
          <cell r="D62" t="str">
            <v>250 Bishop Lane</v>
          </cell>
          <cell r="E62" t="str">
            <v/>
          </cell>
          <cell r="F62" t="str">
            <v>Concord</v>
          </cell>
          <cell r="G62" t="str">
            <v>NC</v>
          </cell>
          <cell r="H62" t="str">
            <v>28025-2888</v>
          </cell>
          <cell r="I62">
            <v>1.3872</v>
          </cell>
          <cell r="J62">
            <v>154.59</v>
          </cell>
          <cell r="K62">
            <v>36.85</v>
          </cell>
          <cell r="L62">
            <v>11.854866643808665</v>
          </cell>
          <cell r="M62">
            <v>13.68</v>
          </cell>
          <cell r="N62">
            <v>216.97486664380867</v>
          </cell>
          <cell r="O62">
            <v>154.59</v>
          </cell>
          <cell r="P62">
            <v>36.85</v>
          </cell>
          <cell r="Q62">
            <v>11.85</v>
          </cell>
          <cell r="R62">
            <v>13.68</v>
          </cell>
          <cell r="S62">
            <v>216.97</v>
          </cell>
          <cell r="T62">
            <v>227.8185</v>
          </cell>
          <cell r="U62">
            <v>250.60035000000002</v>
          </cell>
        </row>
        <row r="63">
          <cell r="B63">
            <v>1134249006</v>
          </cell>
          <cell r="C63" t="str">
            <v>Brian Center Health &amp; Retire/Clayton</v>
          </cell>
          <cell r="D63" t="str">
            <v>204 Dairy Road</v>
          </cell>
          <cell r="E63" t="str">
            <v/>
          </cell>
          <cell r="F63" t="str">
            <v>Clayton</v>
          </cell>
          <cell r="G63" t="str">
            <v>NC</v>
          </cell>
          <cell r="H63" t="str">
            <v>27520-9420</v>
          </cell>
          <cell r="I63">
            <v>1.3280000000000001</v>
          </cell>
          <cell r="J63">
            <v>149.26</v>
          </cell>
          <cell r="K63">
            <v>36.85</v>
          </cell>
          <cell r="L63">
            <v>11.67616309779028</v>
          </cell>
          <cell r="M63">
            <v>13.68</v>
          </cell>
          <cell r="N63">
            <v>211.46616309779029</v>
          </cell>
          <cell r="O63">
            <v>149.26</v>
          </cell>
          <cell r="P63">
            <v>36.85</v>
          </cell>
          <cell r="Q63">
            <v>11.68</v>
          </cell>
          <cell r="R63">
            <v>13.68</v>
          </cell>
          <cell r="S63">
            <v>211.47</v>
          </cell>
          <cell r="T63">
            <v>222.04349999999999</v>
          </cell>
          <cell r="U63">
            <v>244.24785</v>
          </cell>
        </row>
        <row r="64">
          <cell r="B64">
            <v>1740301050</v>
          </cell>
          <cell r="C64" t="str">
            <v>Brian Center Health &amp; Retire/Lincolnton</v>
          </cell>
          <cell r="D64" t="str">
            <v>515 South Generals Blvd.</v>
          </cell>
          <cell r="E64" t="str">
            <v>P O Box 249</v>
          </cell>
          <cell r="F64" t="str">
            <v>Lincolnton</v>
          </cell>
          <cell r="G64" t="str">
            <v>NC</v>
          </cell>
          <cell r="H64" t="str">
            <v>28093-0249</v>
          </cell>
          <cell r="I64">
            <v>1.2884</v>
          </cell>
          <cell r="J64">
            <v>146.93</v>
          </cell>
          <cell r="K64">
            <v>36.85</v>
          </cell>
          <cell r="L64">
            <v>12.721346350393226</v>
          </cell>
          <cell r="M64">
            <v>13.68</v>
          </cell>
          <cell r="N64">
            <v>210.18134635039323</v>
          </cell>
          <cell r="O64">
            <v>146.93</v>
          </cell>
          <cell r="P64">
            <v>36.85</v>
          </cell>
          <cell r="Q64">
            <v>12.72</v>
          </cell>
          <cell r="R64">
            <v>13.68</v>
          </cell>
          <cell r="S64">
            <v>210.18</v>
          </cell>
          <cell r="T64">
            <v>220.68900000000002</v>
          </cell>
          <cell r="U64">
            <v>242.75790000000003</v>
          </cell>
        </row>
        <row r="65">
          <cell r="B65">
            <v>1598233645</v>
          </cell>
          <cell r="C65" t="str">
            <v>Accordius Health at Monroe</v>
          </cell>
          <cell r="D65" t="str">
            <v>204 Old Highway 74 East</v>
          </cell>
          <cell r="E65" t="str">
            <v/>
          </cell>
          <cell r="F65" t="str">
            <v>Monroe</v>
          </cell>
          <cell r="G65" t="str">
            <v>NC</v>
          </cell>
          <cell r="H65" t="str">
            <v>28112</v>
          </cell>
          <cell r="I65">
            <v>1.2892999999999999</v>
          </cell>
          <cell r="J65">
            <v>146.12</v>
          </cell>
          <cell r="K65">
            <v>36.85</v>
          </cell>
          <cell r="L65">
            <v>14.779903147779883</v>
          </cell>
          <cell r="M65">
            <v>13.68</v>
          </cell>
          <cell r="N65">
            <v>211.4299031477799</v>
          </cell>
          <cell r="O65">
            <v>146.12</v>
          </cell>
          <cell r="P65">
            <v>36.85</v>
          </cell>
          <cell r="Q65">
            <v>14.78</v>
          </cell>
          <cell r="R65">
            <v>13.68</v>
          </cell>
          <cell r="S65">
            <v>211.43</v>
          </cell>
          <cell r="T65">
            <v>222.00150000000002</v>
          </cell>
          <cell r="U65">
            <v>244.20165000000003</v>
          </cell>
        </row>
        <row r="66">
          <cell r="B66">
            <v>1659849701</v>
          </cell>
          <cell r="C66" t="str">
            <v>Accordius Health at Mooresville</v>
          </cell>
          <cell r="D66" t="str">
            <v>752 East Center Avenue</v>
          </cell>
          <cell r="E66" t="str">
            <v/>
          </cell>
          <cell r="F66" t="str">
            <v>Mooresville</v>
          </cell>
          <cell r="G66" t="str">
            <v>NC</v>
          </cell>
          <cell r="H66" t="str">
            <v>28115-2568</v>
          </cell>
          <cell r="I66">
            <v>1.1913</v>
          </cell>
          <cell r="J66">
            <v>139.66999999999999</v>
          </cell>
          <cell r="K66">
            <v>36.85</v>
          </cell>
          <cell r="L66">
            <v>11.860274864091561</v>
          </cell>
          <cell r="M66">
            <v>13.68</v>
          </cell>
          <cell r="N66">
            <v>202.06027486409155</v>
          </cell>
          <cell r="O66">
            <v>139.66999999999999</v>
          </cell>
          <cell r="P66">
            <v>36.85</v>
          </cell>
          <cell r="Q66">
            <v>11.86</v>
          </cell>
          <cell r="R66">
            <v>13.68</v>
          </cell>
          <cell r="S66">
            <v>202.06</v>
          </cell>
          <cell r="T66">
            <v>212.16300000000001</v>
          </cell>
          <cell r="U66">
            <v>233.37930000000003</v>
          </cell>
        </row>
        <row r="67">
          <cell r="B67">
            <v>1326169285</v>
          </cell>
          <cell r="C67" t="str">
            <v>Brian Center Hlth &amp; Rehab/Hendersonville</v>
          </cell>
          <cell r="D67" t="str">
            <v>1870 Pisgah Drive</v>
          </cell>
          <cell r="E67" t="str">
            <v/>
          </cell>
          <cell r="F67" t="str">
            <v>Hendersonville</v>
          </cell>
          <cell r="G67" t="str">
            <v>NC</v>
          </cell>
          <cell r="H67" t="str">
            <v>28791</v>
          </cell>
          <cell r="I67">
            <v>1.2971999999999999</v>
          </cell>
          <cell r="J67">
            <v>148.38999999999999</v>
          </cell>
          <cell r="K67">
            <v>36.85</v>
          </cell>
          <cell r="L67">
            <v>10.508558983295412</v>
          </cell>
          <cell r="M67">
            <v>13.68</v>
          </cell>
          <cell r="N67">
            <v>209.4285589832954</v>
          </cell>
          <cell r="O67">
            <v>148.38999999999999</v>
          </cell>
          <cell r="P67">
            <v>36.85</v>
          </cell>
          <cell r="Q67">
            <v>10.51</v>
          </cell>
          <cell r="R67">
            <v>13.68</v>
          </cell>
          <cell r="S67">
            <v>209.42999999999998</v>
          </cell>
          <cell r="T67">
            <v>219.9015</v>
          </cell>
          <cell r="U67">
            <v>241.89165000000003</v>
          </cell>
        </row>
        <row r="68">
          <cell r="B68">
            <v>1205357878</v>
          </cell>
          <cell r="C68" t="str">
            <v>Accordius Health at Winston-Salem</v>
          </cell>
          <cell r="D68" t="str">
            <v>4911 Brian Center Lane</v>
          </cell>
          <cell r="E68" t="str">
            <v/>
          </cell>
          <cell r="F68" t="str">
            <v>Winston-Salem</v>
          </cell>
          <cell r="G68" t="str">
            <v>NC</v>
          </cell>
          <cell r="H68" t="str">
            <v>27106-6423</v>
          </cell>
          <cell r="I68">
            <v>1.2673000000000001</v>
          </cell>
          <cell r="J68">
            <v>140.13</v>
          </cell>
          <cell r="K68">
            <v>36.85</v>
          </cell>
          <cell r="L68">
            <v>18.009537502601596</v>
          </cell>
          <cell r="M68">
            <v>13.68</v>
          </cell>
          <cell r="N68">
            <v>208.6695375026016</v>
          </cell>
          <cell r="O68">
            <v>140.13</v>
          </cell>
          <cell r="P68">
            <v>36.85</v>
          </cell>
          <cell r="Q68">
            <v>18.010000000000002</v>
          </cell>
          <cell r="R68">
            <v>13.68</v>
          </cell>
          <cell r="S68">
            <v>208.67</v>
          </cell>
          <cell r="T68">
            <v>219.1035</v>
          </cell>
          <cell r="U68">
            <v>241.01385000000002</v>
          </cell>
        </row>
        <row r="69">
          <cell r="B69">
            <v>1619099520</v>
          </cell>
          <cell r="C69" t="str">
            <v>Brian Center Health &amp; Rehab / Hickory Viewmo</v>
          </cell>
          <cell r="D69" t="str">
            <v>220 13th Ave. Place NW</v>
          </cell>
          <cell r="E69" t="str">
            <v/>
          </cell>
          <cell r="F69" t="str">
            <v>Hickory</v>
          </cell>
          <cell r="G69" t="str">
            <v>NC</v>
          </cell>
          <cell r="H69" t="str">
            <v>28601</v>
          </cell>
          <cell r="I69">
            <v>1.2562</v>
          </cell>
          <cell r="J69">
            <v>143.31</v>
          </cell>
          <cell r="K69">
            <v>36.85</v>
          </cell>
          <cell r="L69">
            <v>13.649300032589998</v>
          </cell>
          <cell r="M69">
            <v>13.68</v>
          </cell>
          <cell r="N69">
            <v>207.48930003258999</v>
          </cell>
          <cell r="O69">
            <v>143.31</v>
          </cell>
          <cell r="P69">
            <v>36.85</v>
          </cell>
          <cell r="Q69">
            <v>13.65</v>
          </cell>
          <cell r="R69">
            <v>13.68</v>
          </cell>
          <cell r="S69">
            <v>207.49</v>
          </cell>
          <cell r="T69">
            <v>217.86450000000002</v>
          </cell>
          <cell r="U69">
            <v>239.65095000000005</v>
          </cell>
        </row>
        <row r="70">
          <cell r="B70">
            <v>1598262198</v>
          </cell>
          <cell r="C70" t="str">
            <v>Accordius Health at Lexington</v>
          </cell>
          <cell r="D70" t="str">
            <v>279 Brian Center Lane</v>
          </cell>
          <cell r="E70" t="str">
            <v/>
          </cell>
          <cell r="F70" t="str">
            <v>Lexington</v>
          </cell>
          <cell r="G70" t="str">
            <v>NC</v>
          </cell>
          <cell r="H70" t="str">
            <v>27292</v>
          </cell>
          <cell r="I70">
            <v>1.4178999999999999</v>
          </cell>
          <cell r="J70">
            <v>158.13999999999999</v>
          </cell>
          <cell r="K70">
            <v>36.85</v>
          </cell>
          <cell r="L70">
            <v>14.238297301346465</v>
          </cell>
          <cell r="M70">
            <v>13.68</v>
          </cell>
          <cell r="N70">
            <v>222.90829730134647</v>
          </cell>
          <cell r="O70">
            <v>158.13999999999999</v>
          </cell>
          <cell r="P70">
            <v>36.85</v>
          </cell>
          <cell r="Q70">
            <v>14.24</v>
          </cell>
          <cell r="R70">
            <v>13.68</v>
          </cell>
          <cell r="S70">
            <v>222.91</v>
          </cell>
          <cell r="T70">
            <v>234.05549999999999</v>
          </cell>
          <cell r="U70">
            <v>257.46105</v>
          </cell>
        </row>
        <row r="71">
          <cell r="B71">
            <v>1437627593</v>
          </cell>
          <cell r="C71" t="str">
            <v>Accordius Health at Midwood</v>
          </cell>
          <cell r="D71" t="str">
            <v>2727 Shamrock Drive</v>
          </cell>
          <cell r="E71" t="str">
            <v/>
          </cell>
          <cell r="F71" t="str">
            <v>Charlotte</v>
          </cell>
          <cell r="G71" t="str">
            <v>NC</v>
          </cell>
          <cell r="H71" t="str">
            <v>28205-2215</v>
          </cell>
          <cell r="I71">
            <v>1.0350999999999999</v>
          </cell>
          <cell r="J71">
            <v>125.85000000000001</v>
          </cell>
          <cell r="K71">
            <v>36.85</v>
          </cell>
          <cell r="L71">
            <v>13.767105539765979</v>
          </cell>
          <cell r="M71">
            <v>13.68</v>
          </cell>
          <cell r="N71">
            <v>190.14710553976599</v>
          </cell>
          <cell r="O71">
            <v>125.85</v>
          </cell>
          <cell r="P71">
            <v>36.85</v>
          </cell>
          <cell r="Q71">
            <v>13.77</v>
          </cell>
          <cell r="R71">
            <v>13.68</v>
          </cell>
          <cell r="S71">
            <v>190.15</v>
          </cell>
          <cell r="T71">
            <v>199.65750000000003</v>
          </cell>
          <cell r="U71">
            <v>219.62325000000004</v>
          </cell>
        </row>
        <row r="72">
          <cell r="B72">
            <v>1235236878</v>
          </cell>
          <cell r="C72" t="str">
            <v>Brightmoor Nursing Center</v>
          </cell>
          <cell r="D72" t="str">
            <v>610 West Fisher Street</v>
          </cell>
          <cell r="E72" t="str">
            <v>P O Box 2167</v>
          </cell>
          <cell r="F72" t="str">
            <v>Salisbury</v>
          </cell>
          <cell r="G72" t="str">
            <v>NC</v>
          </cell>
          <cell r="H72" t="str">
            <v>28145-2167</v>
          </cell>
          <cell r="I72">
            <v>1.1981999999999999</v>
          </cell>
          <cell r="J72">
            <v>138.88</v>
          </cell>
          <cell r="K72">
            <v>36.85</v>
          </cell>
          <cell r="L72">
            <v>8.0763046478310496</v>
          </cell>
          <cell r="M72">
            <v>13.68</v>
          </cell>
          <cell r="N72">
            <v>197.48630464783105</v>
          </cell>
          <cell r="O72">
            <v>138.88</v>
          </cell>
          <cell r="P72">
            <v>36.85</v>
          </cell>
          <cell r="Q72">
            <v>8.08</v>
          </cell>
          <cell r="R72">
            <v>13.68</v>
          </cell>
          <cell r="S72">
            <v>197.49</v>
          </cell>
          <cell r="T72">
            <v>207.36450000000002</v>
          </cell>
          <cell r="U72">
            <v>228.10095000000004</v>
          </cell>
        </row>
        <row r="73">
          <cell r="B73">
            <v>1356372650</v>
          </cell>
          <cell r="C73" t="str">
            <v>Ayden Court Nursing and Rehabilitation Center</v>
          </cell>
          <cell r="D73" t="str">
            <v>128 Snow Hill Rd.</v>
          </cell>
          <cell r="E73" t="str">
            <v/>
          </cell>
          <cell r="F73" t="str">
            <v>Ayden</v>
          </cell>
          <cell r="G73" t="str">
            <v>NC</v>
          </cell>
          <cell r="H73" t="str">
            <v>28513-0128</v>
          </cell>
          <cell r="I73">
            <v>1.2682</v>
          </cell>
          <cell r="J73">
            <v>141.53</v>
          </cell>
          <cell r="K73">
            <v>36.85</v>
          </cell>
          <cell r="L73">
            <v>12.293293920173012</v>
          </cell>
          <cell r="M73">
            <v>13.68</v>
          </cell>
          <cell r="N73">
            <v>204.35329392017303</v>
          </cell>
          <cell r="O73">
            <v>141.53</v>
          </cell>
          <cell r="P73">
            <v>36.85</v>
          </cell>
          <cell r="Q73">
            <v>12.29</v>
          </cell>
          <cell r="R73">
            <v>13.68</v>
          </cell>
          <cell r="S73">
            <v>204.35</v>
          </cell>
          <cell r="T73">
            <v>214.5675</v>
          </cell>
          <cell r="U73">
            <v>236.02425000000002</v>
          </cell>
        </row>
        <row r="74">
          <cell r="B74">
            <v>1669408969</v>
          </cell>
          <cell r="C74" t="str">
            <v>University Place Nursing and Rehabiliation Center</v>
          </cell>
          <cell r="D74" t="str">
            <v>P.O. Box 561869</v>
          </cell>
          <cell r="E74" t="str">
            <v/>
          </cell>
          <cell r="F74" t="str">
            <v>Charlotte</v>
          </cell>
          <cell r="G74" t="str">
            <v>NC</v>
          </cell>
          <cell r="H74" t="str">
            <v>28256-1869</v>
          </cell>
          <cell r="I74">
            <v>0.9778</v>
          </cell>
          <cell r="J74">
            <v>121.35</v>
          </cell>
          <cell r="K74">
            <v>36.85</v>
          </cell>
          <cell r="L74">
            <v>14.944853898270756</v>
          </cell>
          <cell r="M74">
            <v>7.18</v>
          </cell>
          <cell r="N74">
            <v>180.32485389827076</v>
          </cell>
          <cell r="O74">
            <v>121.35</v>
          </cell>
          <cell r="P74">
            <v>36.85</v>
          </cell>
          <cell r="Q74">
            <v>14.94</v>
          </cell>
          <cell r="R74">
            <v>7.18</v>
          </cell>
          <cell r="S74">
            <v>180.32</v>
          </cell>
          <cell r="T74">
            <v>189.33600000000001</v>
          </cell>
          <cell r="U74">
            <v>208.26960000000003</v>
          </cell>
        </row>
        <row r="75">
          <cell r="B75">
            <v>1982640785</v>
          </cell>
          <cell r="C75" t="str">
            <v>Pine Ridge Health and Rehabilitation Center</v>
          </cell>
          <cell r="D75" t="str">
            <v>706 Pineywood Road</v>
          </cell>
          <cell r="E75" t="str">
            <v/>
          </cell>
          <cell r="F75" t="str">
            <v>Thomasville</v>
          </cell>
          <cell r="G75" t="str">
            <v>NC</v>
          </cell>
          <cell r="H75" t="str">
            <v>27360-2799</v>
          </cell>
          <cell r="I75">
            <v>1.1647000000000001</v>
          </cell>
          <cell r="J75">
            <v>135.27000000000001</v>
          </cell>
          <cell r="K75">
            <v>36.85</v>
          </cell>
          <cell r="L75">
            <v>7.8468841961187188</v>
          </cell>
          <cell r="M75">
            <v>13.68</v>
          </cell>
          <cell r="N75">
            <v>193.64688419611872</v>
          </cell>
          <cell r="O75">
            <v>135.27000000000001</v>
          </cell>
          <cell r="P75">
            <v>36.85</v>
          </cell>
          <cell r="Q75">
            <v>7.85</v>
          </cell>
          <cell r="R75">
            <v>13.68</v>
          </cell>
          <cell r="S75">
            <v>193.65</v>
          </cell>
          <cell r="T75">
            <v>203.33250000000001</v>
          </cell>
          <cell r="U75">
            <v>223.66575000000003</v>
          </cell>
        </row>
        <row r="76">
          <cell r="B76">
            <v>1083659692</v>
          </cell>
          <cell r="C76" t="str">
            <v>Chowan River Nursing and Rehabilitation Center</v>
          </cell>
          <cell r="D76" t="str">
            <v>P O Box 566</v>
          </cell>
          <cell r="E76"/>
          <cell r="F76" t="str">
            <v>Edenton</v>
          </cell>
          <cell r="G76" t="str">
            <v>NC</v>
          </cell>
          <cell r="H76" t="str">
            <v>27932-0566</v>
          </cell>
          <cell r="I76">
            <v>1.2342</v>
          </cell>
          <cell r="J76">
            <v>139.80000000000001</v>
          </cell>
          <cell r="K76">
            <v>36.85</v>
          </cell>
          <cell r="L76">
            <v>7.5998160173515963</v>
          </cell>
          <cell r="M76">
            <v>13.68</v>
          </cell>
          <cell r="N76">
            <v>197.92981601735161</v>
          </cell>
          <cell r="O76">
            <v>139.80000000000001</v>
          </cell>
          <cell r="P76">
            <v>36.85</v>
          </cell>
          <cell r="Q76">
            <v>7.6</v>
          </cell>
          <cell r="R76">
            <v>13.68</v>
          </cell>
          <cell r="S76">
            <v>197.93</v>
          </cell>
          <cell r="T76">
            <v>207.82650000000001</v>
          </cell>
          <cell r="U76">
            <v>228.60915000000003</v>
          </cell>
        </row>
        <row r="77">
          <cell r="B77">
            <v>1821024274</v>
          </cell>
          <cell r="C77" t="str">
            <v>Enfield Oaks Nursing and Rehabilitation Center</v>
          </cell>
          <cell r="D77" t="str">
            <v>208 Cary Street</v>
          </cell>
          <cell r="E77" t="str">
            <v>P O Box 279</v>
          </cell>
          <cell r="F77" t="str">
            <v>Enfield</v>
          </cell>
          <cell r="G77" t="str">
            <v>NC</v>
          </cell>
          <cell r="H77" t="str">
            <v>27823-0456</v>
          </cell>
          <cell r="I77">
            <v>1.1979032013794724</v>
          </cell>
          <cell r="J77">
            <v>135.34</v>
          </cell>
          <cell r="K77">
            <v>36.85</v>
          </cell>
          <cell r="L77">
            <v>7.7233501067351593</v>
          </cell>
          <cell r="M77">
            <v>13.68</v>
          </cell>
          <cell r="N77">
            <v>193.59335010673516</v>
          </cell>
          <cell r="O77">
            <v>135.34</v>
          </cell>
          <cell r="P77">
            <v>36.85</v>
          </cell>
          <cell r="Q77">
            <v>7.72</v>
          </cell>
          <cell r="R77">
            <v>13.68</v>
          </cell>
          <cell r="S77">
            <v>193.59</v>
          </cell>
          <cell r="T77">
            <v>203.26950000000002</v>
          </cell>
          <cell r="U77">
            <v>223.59645000000003</v>
          </cell>
        </row>
        <row r="78">
          <cell r="B78">
            <v>1457397952</v>
          </cell>
          <cell r="C78" t="str">
            <v>Macon Valley Nursing and Rehabilitation Center</v>
          </cell>
          <cell r="D78" t="str">
            <v>3195 Old Murphy Road</v>
          </cell>
          <cell r="E78" t="str">
            <v/>
          </cell>
          <cell r="F78" t="str">
            <v>Franklin</v>
          </cell>
          <cell r="G78" t="str">
            <v>NC</v>
          </cell>
          <cell r="H78" t="str">
            <v>28734-1449</v>
          </cell>
          <cell r="I78">
            <v>1.2410000000000001</v>
          </cell>
          <cell r="J78">
            <v>140.63</v>
          </cell>
          <cell r="K78">
            <v>36.85</v>
          </cell>
          <cell r="L78">
            <v>9.6496283546963202</v>
          </cell>
          <cell r="M78">
            <v>13.68</v>
          </cell>
          <cell r="N78">
            <v>200.80962835469632</v>
          </cell>
          <cell r="O78">
            <v>140.63</v>
          </cell>
          <cell r="P78">
            <v>36.85</v>
          </cell>
          <cell r="Q78">
            <v>9.65</v>
          </cell>
          <cell r="R78">
            <v>13.68</v>
          </cell>
          <cell r="S78">
            <v>200.81</v>
          </cell>
          <cell r="T78">
            <v>210.85050000000001</v>
          </cell>
          <cell r="U78">
            <v>231.93555000000003</v>
          </cell>
        </row>
        <row r="79">
          <cell r="B79">
            <v>1508802497</v>
          </cell>
          <cell r="C79" t="str">
            <v>Willow Creek Nursing and Rehabilitation Center</v>
          </cell>
          <cell r="D79" t="str">
            <v>2401 Wayne Memorial Drive</v>
          </cell>
          <cell r="E79" t="str">
            <v>P O Box 11419</v>
          </cell>
          <cell r="F79" t="str">
            <v>Goldsboro</v>
          </cell>
          <cell r="G79" t="str">
            <v>NC</v>
          </cell>
          <cell r="H79" t="str">
            <v>27532-1419</v>
          </cell>
          <cell r="I79">
            <v>1.2370000000000001</v>
          </cell>
          <cell r="J79">
            <v>140.62</v>
          </cell>
          <cell r="K79">
            <v>36.85</v>
          </cell>
          <cell r="L79">
            <v>9.1009177063095219</v>
          </cell>
          <cell r="M79">
            <v>7.18</v>
          </cell>
          <cell r="N79">
            <v>193.75091770630954</v>
          </cell>
          <cell r="O79">
            <v>140.62</v>
          </cell>
          <cell r="P79">
            <v>36.85</v>
          </cell>
          <cell r="Q79">
            <v>9.1</v>
          </cell>
          <cell r="R79">
            <v>7.18</v>
          </cell>
          <cell r="S79">
            <v>193.75</v>
          </cell>
          <cell r="T79">
            <v>203.4375</v>
          </cell>
          <cell r="U79">
            <v>223.78125000000003</v>
          </cell>
        </row>
        <row r="80">
          <cell r="B80">
            <v>1366487464</v>
          </cell>
          <cell r="C80" t="str">
            <v>Graham Healthcare and Rehabilitation Center</v>
          </cell>
          <cell r="D80" t="str">
            <v>811 Snowbird Road</v>
          </cell>
          <cell r="E80" t="str">
            <v>P O Box 1147</v>
          </cell>
          <cell r="F80" t="str">
            <v>Robbinsville</v>
          </cell>
          <cell r="G80" t="str">
            <v>NC</v>
          </cell>
          <cell r="H80" t="str">
            <v>28771-1147</v>
          </cell>
          <cell r="I80">
            <v>1.286</v>
          </cell>
          <cell r="J80">
            <v>145.96</v>
          </cell>
          <cell r="K80">
            <v>36.85</v>
          </cell>
          <cell r="L80">
            <v>9.7506790168844955</v>
          </cell>
          <cell r="M80">
            <v>13.68</v>
          </cell>
          <cell r="N80">
            <v>206.24067901688451</v>
          </cell>
          <cell r="O80">
            <v>145.96</v>
          </cell>
          <cell r="P80">
            <v>36.85</v>
          </cell>
          <cell r="Q80">
            <v>9.75</v>
          </cell>
          <cell r="R80">
            <v>13.68</v>
          </cell>
          <cell r="S80">
            <v>206.24</v>
          </cell>
          <cell r="T80">
            <v>216.55200000000002</v>
          </cell>
          <cell r="U80">
            <v>238.20720000000003</v>
          </cell>
        </row>
        <row r="81">
          <cell r="B81">
            <v>1619908977</v>
          </cell>
          <cell r="C81" t="str">
            <v>Greenhaven Health and Rehabilitation Center</v>
          </cell>
          <cell r="D81" t="str">
            <v>801 Greenhaven Drive</v>
          </cell>
          <cell r="E81" t="str">
            <v/>
          </cell>
          <cell r="F81" t="str">
            <v>Greensboro</v>
          </cell>
          <cell r="G81" t="str">
            <v>NC</v>
          </cell>
          <cell r="H81" t="str">
            <v>27406-7103</v>
          </cell>
          <cell r="I81">
            <v>1.2122999999999999</v>
          </cell>
          <cell r="J81">
            <v>139.21</v>
          </cell>
          <cell r="K81">
            <v>36.85</v>
          </cell>
          <cell r="L81">
            <v>8.6263149677176081</v>
          </cell>
          <cell r="M81">
            <v>13.68</v>
          </cell>
          <cell r="N81">
            <v>198.36631496771761</v>
          </cell>
          <cell r="O81">
            <v>139.21</v>
          </cell>
          <cell r="P81">
            <v>36.85</v>
          </cell>
          <cell r="Q81">
            <v>8.6300000000000008</v>
          </cell>
          <cell r="R81">
            <v>13.68</v>
          </cell>
          <cell r="S81">
            <v>198.37</v>
          </cell>
          <cell r="T81">
            <v>208.28850000000003</v>
          </cell>
          <cell r="U81">
            <v>229.11735000000004</v>
          </cell>
        </row>
        <row r="82">
          <cell r="B82">
            <v>1689603060</v>
          </cell>
          <cell r="C82" t="str">
            <v>Richmond Pines Heathcare and Rehabilitation Center</v>
          </cell>
          <cell r="D82" t="str">
            <v>769 CHERAW RD</v>
          </cell>
          <cell r="E82"/>
          <cell r="F82" t="str">
            <v>Hamlet</v>
          </cell>
          <cell r="G82" t="str">
            <v>NC</v>
          </cell>
          <cell r="H82" t="str">
            <v>28345-7158</v>
          </cell>
          <cell r="I82">
            <v>1.2091000000000001</v>
          </cell>
          <cell r="J82">
            <v>140.10999999999999</v>
          </cell>
          <cell r="K82">
            <v>36.85</v>
          </cell>
          <cell r="L82">
            <v>11.194161986957878</v>
          </cell>
          <cell r="M82">
            <v>13.68</v>
          </cell>
          <cell r="N82">
            <v>201.83416198695787</v>
          </cell>
          <cell r="O82">
            <v>140.11000000000001</v>
          </cell>
          <cell r="P82">
            <v>36.85</v>
          </cell>
          <cell r="Q82">
            <v>11.19</v>
          </cell>
          <cell r="R82">
            <v>13.68</v>
          </cell>
          <cell r="S82">
            <v>201.83</v>
          </cell>
          <cell r="T82">
            <v>211.92150000000001</v>
          </cell>
          <cell r="U82">
            <v>233.11365000000004</v>
          </cell>
        </row>
        <row r="83">
          <cell r="B83">
            <v>1285665539</v>
          </cell>
          <cell r="C83" t="str">
            <v>Harnett Woods Nursing and Rehabilitation Center</v>
          </cell>
          <cell r="D83" t="str">
            <v>PO Box 1597</v>
          </cell>
          <cell r="E83" t="str">
            <v/>
          </cell>
          <cell r="F83" t="str">
            <v>Dunn</v>
          </cell>
          <cell r="G83" t="str">
            <v>NC</v>
          </cell>
          <cell r="H83" t="str">
            <v>28335</v>
          </cell>
          <cell r="I83">
            <v>1.1529</v>
          </cell>
          <cell r="J83">
            <v>134.10999999999999</v>
          </cell>
          <cell r="K83">
            <v>36.85</v>
          </cell>
          <cell r="L83">
            <v>11.854554245631537</v>
          </cell>
          <cell r="M83">
            <v>13.68</v>
          </cell>
          <cell r="N83">
            <v>196.49455424563152</v>
          </cell>
          <cell r="O83">
            <v>134.11000000000001</v>
          </cell>
          <cell r="P83">
            <v>36.85</v>
          </cell>
          <cell r="Q83">
            <v>11.85</v>
          </cell>
          <cell r="R83">
            <v>13.68</v>
          </cell>
          <cell r="S83">
            <v>196.49</v>
          </cell>
          <cell r="T83">
            <v>206.31450000000001</v>
          </cell>
          <cell r="U83">
            <v>226.94595000000004</v>
          </cell>
        </row>
        <row r="84">
          <cell r="B84">
            <v>1699710293</v>
          </cell>
          <cell r="C84" t="str">
            <v>Cherry Point Bay Nursing and Rehabilitation Center</v>
          </cell>
          <cell r="D84" t="str">
            <v>110 McCotter Blvd.</v>
          </cell>
          <cell r="E84" t="str">
            <v/>
          </cell>
          <cell r="F84" t="str">
            <v>Havelock</v>
          </cell>
          <cell r="G84" t="str">
            <v>NC</v>
          </cell>
          <cell r="H84" t="str">
            <v>28532</v>
          </cell>
          <cell r="I84">
            <v>1.2444</v>
          </cell>
          <cell r="J84">
            <v>138.85</v>
          </cell>
          <cell r="K84">
            <v>36.85</v>
          </cell>
          <cell r="L84">
            <v>13.402604832989669</v>
          </cell>
          <cell r="M84">
            <v>13.68</v>
          </cell>
          <cell r="N84">
            <v>202.78260483298965</v>
          </cell>
          <cell r="O84">
            <v>138.85</v>
          </cell>
          <cell r="P84">
            <v>36.85</v>
          </cell>
          <cell r="Q84">
            <v>13.4</v>
          </cell>
          <cell r="R84">
            <v>13.68</v>
          </cell>
          <cell r="S84">
            <v>202.78</v>
          </cell>
          <cell r="T84">
            <v>212.91900000000001</v>
          </cell>
          <cell r="U84">
            <v>234.21090000000004</v>
          </cell>
        </row>
        <row r="85">
          <cell r="B85">
            <v>1972547321</v>
          </cell>
          <cell r="C85" t="str">
            <v>Kerr Lake Nursing and Rehabilitation Center</v>
          </cell>
          <cell r="D85" t="str">
            <v>1245 Park Avenue</v>
          </cell>
          <cell r="E85" t="str">
            <v>P O Box 1148</v>
          </cell>
          <cell r="F85" t="str">
            <v>Henderson</v>
          </cell>
          <cell r="G85" t="str">
            <v>NC</v>
          </cell>
          <cell r="H85" t="str">
            <v>27536-1098</v>
          </cell>
          <cell r="I85">
            <v>1.3942000000000001</v>
          </cell>
          <cell r="J85">
            <v>152.85999999999999</v>
          </cell>
          <cell r="K85">
            <v>36.85</v>
          </cell>
          <cell r="L85">
            <v>11.266300389566187</v>
          </cell>
          <cell r="M85">
            <v>13.68</v>
          </cell>
          <cell r="N85">
            <v>214.65630038956618</v>
          </cell>
          <cell r="O85">
            <v>152.86000000000001</v>
          </cell>
          <cell r="P85">
            <v>36.85</v>
          </cell>
          <cell r="Q85">
            <v>11.27</v>
          </cell>
          <cell r="R85">
            <v>13.68</v>
          </cell>
          <cell r="S85">
            <v>214.66000000000003</v>
          </cell>
          <cell r="T85">
            <v>225.39300000000003</v>
          </cell>
          <cell r="U85">
            <v>247.93230000000005</v>
          </cell>
        </row>
        <row r="86">
          <cell r="B86">
            <v>1962447565</v>
          </cell>
          <cell r="C86" t="str">
            <v>Premier Nursing and Rehabilitation Center</v>
          </cell>
          <cell r="D86" t="str">
            <v>225 White Street</v>
          </cell>
          <cell r="E86" t="str">
            <v/>
          </cell>
          <cell r="F86" t="str">
            <v>Jacksonville</v>
          </cell>
          <cell r="G86" t="str">
            <v>NC</v>
          </cell>
          <cell r="H86" t="str">
            <v>28546</v>
          </cell>
          <cell r="I86">
            <v>1.1556</v>
          </cell>
          <cell r="J86">
            <v>134.22999999999999</v>
          </cell>
          <cell r="K86">
            <v>36.85</v>
          </cell>
          <cell r="L86">
            <v>9.4970974289542802</v>
          </cell>
          <cell r="M86">
            <v>7.18</v>
          </cell>
          <cell r="N86">
            <v>187.75709742895427</v>
          </cell>
          <cell r="O86">
            <v>134.22999999999999</v>
          </cell>
          <cell r="P86">
            <v>36.85</v>
          </cell>
          <cell r="Q86">
            <v>9.5</v>
          </cell>
          <cell r="R86">
            <v>7.18</v>
          </cell>
          <cell r="S86">
            <v>187.76</v>
          </cell>
          <cell r="T86">
            <v>197.148</v>
          </cell>
          <cell r="U86">
            <v>216.86280000000002</v>
          </cell>
        </row>
        <row r="87">
          <cell r="B87">
            <v>1811923931</v>
          </cell>
          <cell r="C87" t="str">
            <v>Piney Grove Nursing and Rehabilitation Center</v>
          </cell>
          <cell r="D87" t="str">
            <v>728 Piney Grove Road</v>
          </cell>
          <cell r="E87" t="str">
            <v/>
          </cell>
          <cell r="F87" t="str">
            <v>Kernersville</v>
          </cell>
          <cell r="G87" t="str">
            <v>NC</v>
          </cell>
          <cell r="H87" t="str">
            <v>27284-0335</v>
          </cell>
          <cell r="I87">
            <v>1.2297</v>
          </cell>
          <cell r="J87">
            <v>139.43</v>
          </cell>
          <cell r="K87">
            <v>36.85</v>
          </cell>
          <cell r="L87">
            <v>13.780498984959614</v>
          </cell>
          <cell r="M87">
            <v>13.68</v>
          </cell>
          <cell r="N87">
            <v>203.74049898495963</v>
          </cell>
          <cell r="O87">
            <v>139.43</v>
          </cell>
          <cell r="P87">
            <v>36.85</v>
          </cell>
          <cell r="Q87">
            <v>13.78</v>
          </cell>
          <cell r="R87">
            <v>13.68</v>
          </cell>
          <cell r="S87">
            <v>203.74</v>
          </cell>
          <cell r="T87">
            <v>213.92700000000002</v>
          </cell>
          <cell r="U87">
            <v>235.31970000000004</v>
          </cell>
        </row>
        <row r="88">
          <cell r="B88">
            <v>1932145836</v>
          </cell>
          <cell r="C88" t="str">
            <v>Harmony Hall Nursing and Rehabilitation Center</v>
          </cell>
          <cell r="D88" t="str">
            <v>317 Rhodes Avenue</v>
          </cell>
          <cell r="E88" t="str">
            <v>P O Box 3527</v>
          </cell>
          <cell r="F88" t="str">
            <v>Kinston</v>
          </cell>
          <cell r="G88" t="str">
            <v>NC</v>
          </cell>
          <cell r="H88" t="str">
            <v>28502-3527</v>
          </cell>
          <cell r="I88">
            <v>1.1276999999999999</v>
          </cell>
          <cell r="J88">
            <v>133.04</v>
          </cell>
          <cell r="K88">
            <v>36.85</v>
          </cell>
          <cell r="L88">
            <v>14.487703043317874</v>
          </cell>
          <cell r="M88">
            <v>13.68</v>
          </cell>
          <cell r="N88">
            <v>198.05770304331787</v>
          </cell>
          <cell r="O88">
            <v>133.04</v>
          </cell>
          <cell r="P88">
            <v>36.85</v>
          </cell>
          <cell r="Q88">
            <v>14.49</v>
          </cell>
          <cell r="R88">
            <v>13.68</v>
          </cell>
          <cell r="S88">
            <v>198.06</v>
          </cell>
          <cell r="T88">
            <v>207.96300000000002</v>
          </cell>
          <cell r="U88">
            <v>228.75930000000005</v>
          </cell>
        </row>
        <row r="89">
          <cell r="B89">
            <v>1376570275</v>
          </cell>
          <cell r="C89" t="str">
            <v>Franklin Oaks Nursing and Rehabilitation Center</v>
          </cell>
          <cell r="D89" t="str">
            <v>1704 Highway 39 North</v>
          </cell>
          <cell r="E89" t="str">
            <v/>
          </cell>
          <cell r="F89" t="str">
            <v>Louisburg</v>
          </cell>
          <cell r="G89" t="str">
            <v>NC</v>
          </cell>
          <cell r="H89" t="str">
            <v>27549</v>
          </cell>
          <cell r="I89">
            <v>1.1839999999999999</v>
          </cell>
          <cell r="J89">
            <v>136.88999999999999</v>
          </cell>
          <cell r="K89">
            <v>36.85</v>
          </cell>
          <cell r="L89">
            <v>10.191381628214501</v>
          </cell>
          <cell r="M89">
            <v>13.68</v>
          </cell>
          <cell r="N89">
            <v>197.61138162821447</v>
          </cell>
          <cell r="O89">
            <v>136.88999999999999</v>
          </cell>
          <cell r="P89">
            <v>36.85</v>
          </cell>
          <cell r="Q89">
            <v>10.19</v>
          </cell>
          <cell r="R89">
            <v>13.68</v>
          </cell>
          <cell r="S89">
            <v>197.60999999999999</v>
          </cell>
          <cell r="T89">
            <v>207.4905</v>
          </cell>
          <cell r="U89">
            <v>228.23955000000001</v>
          </cell>
        </row>
        <row r="90">
          <cell r="B90">
            <v>1255367447</v>
          </cell>
          <cell r="C90" t="str">
            <v>Jacob's Creek Nursing and Rehabilitation Center</v>
          </cell>
          <cell r="D90" t="str">
            <v>1721 Bald Hill Loop</v>
          </cell>
          <cell r="E90"/>
          <cell r="F90" t="str">
            <v>Madison</v>
          </cell>
          <cell r="G90" t="str">
            <v>NC</v>
          </cell>
          <cell r="H90" t="str">
            <v>27025-9578</v>
          </cell>
          <cell r="I90">
            <v>1.2244999999999999</v>
          </cell>
          <cell r="J90">
            <v>140.04</v>
          </cell>
          <cell r="K90">
            <v>36.85</v>
          </cell>
          <cell r="L90">
            <v>9.5605108208427509</v>
          </cell>
          <cell r="M90">
            <v>7.18</v>
          </cell>
          <cell r="N90">
            <v>193.63051082084274</v>
          </cell>
          <cell r="O90">
            <v>140.04</v>
          </cell>
          <cell r="P90">
            <v>36.85</v>
          </cell>
          <cell r="Q90">
            <v>9.56</v>
          </cell>
          <cell r="R90">
            <v>7.18</v>
          </cell>
          <cell r="S90">
            <v>193.63</v>
          </cell>
          <cell r="T90">
            <v>203.3115</v>
          </cell>
          <cell r="U90">
            <v>223.64265</v>
          </cell>
        </row>
        <row r="91">
          <cell r="B91">
            <v>1952337073</v>
          </cell>
          <cell r="C91" t="str">
            <v>Magnolia Lane Nursing and Rehabilitation Center</v>
          </cell>
          <cell r="D91" t="str">
            <v>107 Magnolia Drive</v>
          </cell>
          <cell r="E91" t="str">
            <v/>
          </cell>
          <cell r="F91" t="str">
            <v>Morganton</v>
          </cell>
          <cell r="G91" t="str">
            <v>NC</v>
          </cell>
          <cell r="H91" t="str">
            <v>28655-4599</v>
          </cell>
          <cell r="I91">
            <v>1.2615000000000001</v>
          </cell>
          <cell r="J91">
            <v>142.13999999999999</v>
          </cell>
          <cell r="K91">
            <v>36.85</v>
          </cell>
          <cell r="L91">
            <v>7.8027648784817343</v>
          </cell>
          <cell r="M91">
            <v>13.68</v>
          </cell>
          <cell r="N91">
            <v>200.47276487848171</v>
          </cell>
          <cell r="O91">
            <v>142.13999999999999</v>
          </cell>
          <cell r="P91">
            <v>36.85</v>
          </cell>
          <cell r="Q91">
            <v>7.8</v>
          </cell>
          <cell r="R91">
            <v>13.68</v>
          </cell>
          <cell r="S91">
            <v>200.47</v>
          </cell>
          <cell r="T91">
            <v>210.49350000000001</v>
          </cell>
          <cell r="U91">
            <v>231.54285000000004</v>
          </cell>
        </row>
        <row r="92">
          <cell r="B92">
            <v>1659307395</v>
          </cell>
          <cell r="C92" t="str">
            <v>Riverpoint Crest Nursing and Rehabilitation Center</v>
          </cell>
          <cell r="D92" t="str">
            <v>P.O. Box 3397</v>
          </cell>
          <cell r="E92" t="str">
            <v/>
          </cell>
          <cell r="F92" t="str">
            <v>New Bern</v>
          </cell>
          <cell r="G92" t="str">
            <v>NC</v>
          </cell>
          <cell r="H92" t="str">
            <v>28564-3397</v>
          </cell>
          <cell r="I92">
            <v>1.1359999999999999</v>
          </cell>
          <cell r="J92">
            <v>132.71</v>
          </cell>
          <cell r="K92">
            <v>36.85</v>
          </cell>
          <cell r="L92">
            <v>10.441935859979036</v>
          </cell>
          <cell r="M92">
            <v>13.68</v>
          </cell>
          <cell r="N92">
            <v>193.68193585997903</v>
          </cell>
          <cell r="O92">
            <v>132.71</v>
          </cell>
          <cell r="P92">
            <v>36.85</v>
          </cell>
          <cell r="Q92">
            <v>10.44</v>
          </cell>
          <cell r="R92">
            <v>13.68</v>
          </cell>
          <cell r="S92">
            <v>193.68</v>
          </cell>
          <cell r="T92">
            <v>203.364</v>
          </cell>
          <cell r="U92">
            <v>223.70040000000003</v>
          </cell>
        </row>
        <row r="93">
          <cell r="B93">
            <v>1942236161</v>
          </cell>
          <cell r="C93" t="str">
            <v>Croatan Ridge Nursing and Rehabilitation Center</v>
          </cell>
          <cell r="D93" t="str">
            <v>210 Foxhall Rd.</v>
          </cell>
          <cell r="E93" t="str">
            <v/>
          </cell>
          <cell r="F93" t="str">
            <v>Newport</v>
          </cell>
          <cell r="G93" t="str">
            <v>NC</v>
          </cell>
          <cell r="H93" t="str">
            <v>28570</v>
          </cell>
          <cell r="I93">
            <v>1.3483000000000001</v>
          </cell>
          <cell r="J93">
            <v>147.12</v>
          </cell>
          <cell r="K93">
            <v>36.85</v>
          </cell>
          <cell r="L93">
            <v>14.571344478195474</v>
          </cell>
          <cell r="M93">
            <v>13.68</v>
          </cell>
          <cell r="N93">
            <v>212.22134447819548</v>
          </cell>
          <cell r="O93">
            <v>147.12</v>
          </cell>
          <cell r="P93">
            <v>36.85</v>
          </cell>
          <cell r="Q93">
            <v>14.57</v>
          </cell>
          <cell r="R93">
            <v>13.68</v>
          </cell>
          <cell r="S93">
            <v>212.22</v>
          </cell>
          <cell r="T93">
            <v>222.83100000000002</v>
          </cell>
          <cell r="U93">
            <v>245.11410000000004</v>
          </cell>
        </row>
        <row r="94">
          <cell r="B94">
            <v>1396771515</v>
          </cell>
          <cell r="C94" t="str">
            <v>NorthChase Nursing and Rehabilitation Center</v>
          </cell>
          <cell r="D94" t="str">
            <v>3015 Enterprise Drive</v>
          </cell>
          <cell r="E94" t="str">
            <v/>
          </cell>
          <cell r="F94" t="str">
            <v>Wilmington</v>
          </cell>
          <cell r="G94" t="str">
            <v>NC</v>
          </cell>
          <cell r="H94" t="str">
            <v>28405</v>
          </cell>
          <cell r="I94">
            <v>1.1338999999999999</v>
          </cell>
          <cell r="J94">
            <v>132.97</v>
          </cell>
          <cell r="K94">
            <v>36.85</v>
          </cell>
          <cell r="L94">
            <v>15.976971721418417</v>
          </cell>
          <cell r="M94">
            <v>13.68</v>
          </cell>
          <cell r="N94">
            <v>199.47697172141841</v>
          </cell>
          <cell r="O94">
            <v>132.97</v>
          </cell>
          <cell r="P94">
            <v>36.85</v>
          </cell>
          <cell r="Q94">
            <v>15.98</v>
          </cell>
          <cell r="R94">
            <v>13.68</v>
          </cell>
          <cell r="S94">
            <v>199.48</v>
          </cell>
          <cell r="T94">
            <v>209.45400000000001</v>
          </cell>
          <cell r="U94">
            <v>230.39940000000001</v>
          </cell>
        </row>
        <row r="95">
          <cell r="B95">
            <v>1558393835</v>
          </cell>
          <cell r="C95" t="str">
            <v>Carolina Rivers Nursing and Rehabilitation Center</v>
          </cell>
          <cell r="D95" t="str">
            <v>1839 Onslow Drive Extension</v>
          </cell>
          <cell r="E95" t="str">
            <v>P O Box 5021</v>
          </cell>
          <cell r="F95" t="str">
            <v>Jacksonville</v>
          </cell>
          <cell r="G95" t="str">
            <v>NC</v>
          </cell>
          <cell r="H95" t="str">
            <v>28540-5906</v>
          </cell>
          <cell r="I95">
            <v>1.2075</v>
          </cell>
          <cell r="J95">
            <v>138.25</v>
          </cell>
          <cell r="K95">
            <v>36.85</v>
          </cell>
          <cell r="L95">
            <v>9.9091089414994844</v>
          </cell>
          <cell r="M95">
            <v>13.68</v>
          </cell>
          <cell r="N95">
            <v>198.68910894149948</v>
          </cell>
          <cell r="O95">
            <v>138.25</v>
          </cell>
          <cell r="P95">
            <v>36.85</v>
          </cell>
          <cell r="Q95">
            <v>9.91</v>
          </cell>
          <cell r="R95">
            <v>13.68</v>
          </cell>
          <cell r="S95">
            <v>198.69</v>
          </cell>
          <cell r="T95">
            <v>208.62450000000001</v>
          </cell>
          <cell r="U95">
            <v>229.48695000000004</v>
          </cell>
        </row>
        <row r="96">
          <cell r="B96">
            <v>1265816185</v>
          </cell>
          <cell r="C96" t="str">
            <v>Peak Resources Outer Banks</v>
          </cell>
          <cell r="D96" t="str">
            <v>430  West Health Center Drive</v>
          </cell>
          <cell r="E96" t="str">
            <v/>
          </cell>
          <cell r="F96" t="str">
            <v>Nags Head</v>
          </cell>
          <cell r="G96" t="str">
            <v>NC</v>
          </cell>
          <cell r="H96" t="str">
            <v>27959-8943</v>
          </cell>
          <cell r="I96">
            <v>1.3892</v>
          </cell>
          <cell r="J96">
            <v>154.62</v>
          </cell>
          <cell r="K96">
            <v>36.85</v>
          </cell>
          <cell r="L96">
            <v>11.602684088738261</v>
          </cell>
          <cell r="M96">
            <v>13.68</v>
          </cell>
          <cell r="N96">
            <v>216.75268408873825</v>
          </cell>
          <cell r="O96">
            <v>154.62</v>
          </cell>
          <cell r="P96">
            <v>36.85</v>
          </cell>
          <cell r="Q96">
            <v>11.6</v>
          </cell>
          <cell r="R96">
            <v>13.68</v>
          </cell>
          <cell r="S96">
            <v>216.75</v>
          </cell>
          <cell r="T96">
            <v>227.58750000000001</v>
          </cell>
          <cell r="U96">
            <v>250.34625000000003</v>
          </cell>
        </row>
        <row r="97">
          <cell r="B97">
            <v>1407882830</v>
          </cell>
          <cell r="C97" t="str">
            <v>Grantsbrook Nursing and Rehabilitation Center</v>
          </cell>
          <cell r="D97" t="str">
            <v>290 Keel Road</v>
          </cell>
          <cell r="E97" t="str">
            <v/>
          </cell>
          <cell r="F97" t="str">
            <v>Grantsboro</v>
          </cell>
          <cell r="G97" t="str">
            <v>NC</v>
          </cell>
          <cell r="H97" t="str">
            <v>28529</v>
          </cell>
          <cell r="I97">
            <v>1.1333</v>
          </cell>
          <cell r="J97">
            <v>132.1</v>
          </cell>
          <cell r="K97">
            <v>36.85</v>
          </cell>
          <cell r="L97">
            <v>9.3050319118278946</v>
          </cell>
          <cell r="M97">
            <v>13.68</v>
          </cell>
          <cell r="N97">
            <v>191.93503191182788</v>
          </cell>
          <cell r="O97">
            <v>132.1</v>
          </cell>
          <cell r="P97">
            <v>36.85</v>
          </cell>
          <cell r="Q97">
            <v>9.31</v>
          </cell>
          <cell r="R97">
            <v>13.68</v>
          </cell>
          <cell r="S97">
            <v>191.94</v>
          </cell>
          <cell r="T97">
            <v>201.53700000000001</v>
          </cell>
          <cell r="U97">
            <v>221.69070000000002</v>
          </cell>
        </row>
        <row r="98">
          <cell r="B98">
            <v>1235175175</v>
          </cell>
          <cell r="C98" t="str">
            <v>Bethany Woods Nursing and Rehabilitation Center</v>
          </cell>
          <cell r="D98" t="str">
            <v>33426 Old Salisbury Road</v>
          </cell>
          <cell r="E98" t="str">
            <v>P O Box 1250</v>
          </cell>
          <cell r="F98" t="str">
            <v>Albemarle</v>
          </cell>
          <cell r="G98" t="str">
            <v>NC</v>
          </cell>
          <cell r="H98" t="str">
            <v>28002-1250</v>
          </cell>
          <cell r="I98">
            <v>1.1753</v>
          </cell>
          <cell r="J98">
            <v>135.97</v>
          </cell>
          <cell r="K98">
            <v>36.85</v>
          </cell>
          <cell r="L98">
            <v>7.9086512408105021</v>
          </cell>
          <cell r="M98">
            <v>7.18</v>
          </cell>
          <cell r="N98">
            <v>187.90865124081051</v>
          </cell>
          <cell r="O98">
            <v>135.97</v>
          </cell>
          <cell r="P98">
            <v>36.85</v>
          </cell>
          <cell r="Q98">
            <v>7.91</v>
          </cell>
          <cell r="R98">
            <v>7.18</v>
          </cell>
          <cell r="S98">
            <v>187.91</v>
          </cell>
          <cell r="T98">
            <v>197.30549999999999</v>
          </cell>
          <cell r="U98">
            <v>217.03605000000002</v>
          </cell>
        </row>
        <row r="99">
          <cell r="B99">
            <v>1225064777</v>
          </cell>
          <cell r="C99" t="str">
            <v>Barbour Court Nursing and Rehabilitation Center</v>
          </cell>
          <cell r="D99" t="str">
            <v>515 Barbour Road</v>
          </cell>
          <cell r="E99" t="str">
            <v>P O Box 2390</v>
          </cell>
          <cell r="F99" t="str">
            <v>Smithfield</v>
          </cell>
          <cell r="G99" t="str">
            <v>NC</v>
          </cell>
          <cell r="H99" t="str">
            <v>27577-2390</v>
          </cell>
          <cell r="I99">
            <v>1.1745000000000001</v>
          </cell>
          <cell r="J99">
            <v>136.27000000000001</v>
          </cell>
          <cell r="K99">
            <v>36.85</v>
          </cell>
          <cell r="L99">
            <v>7.8468841961187188</v>
          </cell>
          <cell r="M99">
            <v>7.18</v>
          </cell>
          <cell r="N99">
            <v>188.14688419611872</v>
          </cell>
          <cell r="O99">
            <v>136.27000000000001</v>
          </cell>
          <cell r="P99">
            <v>36.85</v>
          </cell>
          <cell r="Q99">
            <v>7.85</v>
          </cell>
          <cell r="R99">
            <v>7.18</v>
          </cell>
          <cell r="S99">
            <v>188.15</v>
          </cell>
          <cell r="T99">
            <v>197.5575</v>
          </cell>
          <cell r="U99">
            <v>217.31325000000001</v>
          </cell>
        </row>
        <row r="100">
          <cell r="B100">
            <v>1063458958</v>
          </cell>
          <cell r="C100" t="str">
            <v>Greendale Forest Nursing and Rehabilitation Center</v>
          </cell>
          <cell r="D100" t="str">
            <v>1304 South East Second Street</v>
          </cell>
          <cell r="E100" t="str">
            <v/>
          </cell>
          <cell r="F100" t="str">
            <v>Snow Hill</v>
          </cell>
          <cell r="G100" t="str">
            <v>NC</v>
          </cell>
          <cell r="H100" t="str">
            <v>28580-2099</v>
          </cell>
          <cell r="I100">
            <v>1.2406999999999999</v>
          </cell>
          <cell r="J100">
            <v>141.45000000000002</v>
          </cell>
          <cell r="K100">
            <v>36.85</v>
          </cell>
          <cell r="L100">
            <v>10.34590310141588</v>
          </cell>
          <cell r="M100">
            <v>13.68</v>
          </cell>
          <cell r="N100">
            <v>202.32590310141589</v>
          </cell>
          <cell r="O100">
            <v>141.44999999999999</v>
          </cell>
          <cell r="P100">
            <v>36.85</v>
          </cell>
          <cell r="Q100">
            <v>10.35</v>
          </cell>
          <cell r="R100">
            <v>13.68</v>
          </cell>
          <cell r="S100">
            <v>202.32999999999998</v>
          </cell>
          <cell r="T100">
            <v>212.44649999999999</v>
          </cell>
          <cell r="U100">
            <v>233.69114999999999</v>
          </cell>
        </row>
        <row r="101">
          <cell r="B101">
            <v>1750317897</v>
          </cell>
          <cell r="C101" t="str">
            <v>River Trace Nursing and Rehabilitation Center</v>
          </cell>
          <cell r="D101" t="str">
            <v>250 Lovers Lane</v>
          </cell>
          <cell r="E101" t="str">
            <v>P O Box 398</v>
          </cell>
          <cell r="F101" t="str">
            <v>Washington</v>
          </cell>
          <cell r="G101" t="str">
            <v>NC</v>
          </cell>
          <cell r="H101" t="str">
            <v>27889-0398</v>
          </cell>
          <cell r="I101">
            <v>1.167</v>
          </cell>
          <cell r="J101">
            <v>135.28</v>
          </cell>
          <cell r="K101">
            <v>36.85</v>
          </cell>
          <cell r="L101">
            <v>11.147806128126788</v>
          </cell>
          <cell r="M101">
            <v>7.18</v>
          </cell>
          <cell r="N101">
            <v>190.45780612812678</v>
          </cell>
          <cell r="O101">
            <v>135.28</v>
          </cell>
          <cell r="P101">
            <v>36.85</v>
          </cell>
          <cell r="Q101">
            <v>11.15</v>
          </cell>
          <cell r="R101">
            <v>7.18</v>
          </cell>
          <cell r="S101">
            <v>190.46</v>
          </cell>
          <cell r="T101">
            <v>199.983</v>
          </cell>
          <cell r="U101">
            <v>219.98130000000003</v>
          </cell>
        </row>
        <row r="102">
          <cell r="B102">
            <v>1184650541</v>
          </cell>
          <cell r="C102" t="str">
            <v>Westwood Hills Nursing and Rehabilitation Center</v>
          </cell>
          <cell r="D102" t="str">
            <v>1016 Fletcher Street</v>
          </cell>
          <cell r="E102" t="str">
            <v/>
          </cell>
          <cell r="F102" t="str">
            <v>Wilkesboro</v>
          </cell>
          <cell r="G102" t="str">
            <v>NC</v>
          </cell>
          <cell r="H102" t="str">
            <v>28697-9473</v>
          </cell>
          <cell r="I102">
            <v>1.2912999999999999</v>
          </cell>
          <cell r="J102">
            <v>144.32999999999998</v>
          </cell>
          <cell r="K102">
            <v>36.85</v>
          </cell>
          <cell r="L102">
            <v>9.6304051639722204</v>
          </cell>
          <cell r="M102">
            <v>7.18</v>
          </cell>
          <cell r="N102">
            <v>197.99040516397221</v>
          </cell>
          <cell r="O102">
            <v>144.33000000000001</v>
          </cell>
          <cell r="P102">
            <v>36.85</v>
          </cell>
          <cell r="Q102">
            <v>9.6300000000000008</v>
          </cell>
          <cell r="R102">
            <v>7.18</v>
          </cell>
          <cell r="S102">
            <v>197.99</v>
          </cell>
          <cell r="T102">
            <v>207.88950000000003</v>
          </cell>
          <cell r="U102">
            <v>228.67845000000005</v>
          </cell>
        </row>
        <row r="103">
          <cell r="B103">
            <v>1700812146</v>
          </cell>
          <cell r="C103" t="str">
            <v>Wilson Pines Nursing and Rehabilitation Center</v>
          </cell>
          <cell r="D103" t="str">
            <v>403 Crestview Avenue</v>
          </cell>
          <cell r="E103" t="str">
            <v/>
          </cell>
          <cell r="F103" t="str">
            <v>Wilson</v>
          </cell>
          <cell r="G103" t="str">
            <v>NC</v>
          </cell>
          <cell r="H103" t="str">
            <v>27893</v>
          </cell>
          <cell r="I103">
            <v>1.2271000000000001</v>
          </cell>
          <cell r="J103">
            <v>140.28</v>
          </cell>
          <cell r="K103">
            <v>36.85</v>
          </cell>
          <cell r="L103">
            <v>13.543236682132667</v>
          </cell>
          <cell r="M103">
            <v>13.68</v>
          </cell>
          <cell r="N103">
            <v>204.35323668213266</v>
          </cell>
          <cell r="O103">
            <v>140.28</v>
          </cell>
          <cell r="P103">
            <v>36.85</v>
          </cell>
          <cell r="Q103">
            <v>13.54</v>
          </cell>
          <cell r="R103">
            <v>13.68</v>
          </cell>
          <cell r="S103">
            <v>204.35</v>
          </cell>
          <cell r="T103">
            <v>214.5675</v>
          </cell>
          <cell r="U103">
            <v>236.02425000000002</v>
          </cell>
        </row>
        <row r="104">
          <cell r="B104">
            <v>1336612530</v>
          </cell>
          <cell r="C104" t="str">
            <v>Peak Resources - Brookshire</v>
          </cell>
          <cell r="D104" t="str">
            <v>300 Meadowland Drive</v>
          </cell>
          <cell r="E104" t="str">
            <v>P O Box 1107</v>
          </cell>
          <cell r="F104" t="str">
            <v>Hillsborough</v>
          </cell>
          <cell r="G104" t="str">
            <v>NC</v>
          </cell>
          <cell r="H104" t="str">
            <v>27278</v>
          </cell>
          <cell r="I104">
            <v>1.3396999999999999</v>
          </cell>
          <cell r="J104">
            <v>147.56</v>
          </cell>
          <cell r="K104">
            <v>36.85</v>
          </cell>
          <cell r="L104">
            <v>15.780966656651685</v>
          </cell>
          <cell r="M104">
            <v>13.68</v>
          </cell>
          <cell r="N104">
            <v>213.87096665665169</v>
          </cell>
          <cell r="O104">
            <v>147.56</v>
          </cell>
          <cell r="P104">
            <v>36.85</v>
          </cell>
          <cell r="Q104">
            <v>15.78</v>
          </cell>
          <cell r="R104">
            <v>13.68</v>
          </cell>
          <cell r="S104">
            <v>213.87</v>
          </cell>
          <cell r="T104">
            <v>224.5635</v>
          </cell>
          <cell r="U104">
            <v>247.01985000000002</v>
          </cell>
        </row>
        <row r="105">
          <cell r="B105">
            <v>1053395210</v>
          </cell>
          <cell r="C105" t="str">
            <v>Smoky Ridge Health &amp; Rehabilitation</v>
          </cell>
          <cell r="D105" t="str">
            <v>310 Pensacola Road</v>
          </cell>
          <cell r="E105" t="str">
            <v>P O Box 248</v>
          </cell>
          <cell r="F105" t="str">
            <v>Burnsville</v>
          </cell>
          <cell r="G105" t="str">
            <v>NC</v>
          </cell>
          <cell r="H105" t="str">
            <v>28714-0248</v>
          </cell>
          <cell r="I105">
            <v>1.1332</v>
          </cell>
          <cell r="J105">
            <v>134.26</v>
          </cell>
          <cell r="K105">
            <v>36.85</v>
          </cell>
          <cell r="L105">
            <v>7.7233501067351593</v>
          </cell>
          <cell r="M105">
            <v>13.68</v>
          </cell>
          <cell r="N105">
            <v>192.51335010673515</v>
          </cell>
          <cell r="O105">
            <v>134.26</v>
          </cell>
          <cell r="P105">
            <v>36.85</v>
          </cell>
          <cell r="Q105">
            <v>7.72</v>
          </cell>
          <cell r="R105">
            <v>13.68</v>
          </cell>
          <cell r="S105">
            <v>192.51</v>
          </cell>
          <cell r="T105">
            <v>202.13550000000001</v>
          </cell>
          <cell r="U105">
            <v>222.34905000000003</v>
          </cell>
        </row>
        <row r="106">
          <cell r="B106">
            <v>1952446510</v>
          </cell>
          <cell r="C106" t="str">
            <v>Brunswick Cove Nursing Center</v>
          </cell>
          <cell r="D106" t="str">
            <v>1478 River Road</v>
          </cell>
          <cell r="E106" t="str">
            <v/>
          </cell>
          <cell r="F106" t="str">
            <v>Winnabow</v>
          </cell>
          <cell r="G106" t="str">
            <v>NC</v>
          </cell>
          <cell r="H106" t="str">
            <v>28479</v>
          </cell>
          <cell r="I106">
            <v>1.048</v>
          </cell>
          <cell r="J106">
            <v>126.95</v>
          </cell>
          <cell r="K106">
            <v>36.85</v>
          </cell>
          <cell r="L106">
            <v>10.991953396881268</v>
          </cell>
          <cell r="M106">
            <v>13.68</v>
          </cell>
          <cell r="N106">
            <v>188.47195339688128</v>
          </cell>
          <cell r="O106">
            <v>126.95</v>
          </cell>
          <cell r="P106">
            <v>36.85</v>
          </cell>
          <cell r="Q106">
            <v>10.99</v>
          </cell>
          <cell r="R106">
            <v>13.68</v>
          </cell>
          <cell r="S106">
            <v>188.47000000000003</v>
          </cell>
          <cell r="T106">
            <v>197.89350000000005</v>
          </cell>
          <cell r="U106">
            <v>217.68285000000006</v>
          </cell>
        </row>
        <row r="107">
          <cell r="B107">
            <v>1376926519</v>
          </cell>
          <cell r="C107" t="str">
            <v>Hickory Falls Health and Rehabilitation</v>
          </cell>
          <cell r="D107" t="str">
            <v>P.O. Box 448</v>
          </cell>
          <cell r="E107" t="str">
            <v/>
          </cell>
          <cell r="F107" t="str">
            <v>Granite Falls</v>
          </cell>
          <cell r="G107" t="str">
            <v>NC</v>
          </cell>
          <cell r="H107" t="str">
            <v>28630-0448</v>
          </cell>
          <cell r="I107">
            <v>1.3412999999999999</v>
          </cell>
          <cell r="J107">
            <v>151.29</v>
          </cell>
          <cell r="K107">
            <v>36.85</v>
          </cell>
          <cell r="L107">
            <v>13.026998850160171</v>
          </cell>
          <cell r="M107">
            <v>13.68</v>
          </cell>
          <cell r="N107">
            <v>214.84699885016016</v>
          </cell>
          <cell r="O107">
            <v>151.29</v>
          </cell>
          <cell r="P107">
            <v>36.85</v>
          </cell>
          <cell r="Q107">
            <v>13.03</v>
          </cell>
          <cell r="R107">
            <v>13.68</v>
          </cell>
          <cell r="S107">
            <v>214.85</v>
          </cell>
          <cell r="T107">
            <v>225.5925</v>
          </cell>
          <cell r="U107">
            <v>248.15175000000002</v>
          </cell>
        </row>
        <row r="108">
          <cell r="B108">
            <v>1225654098</v>
          </cell>
          <cell r="C108" t="str">
            <v>The Carrolton of Fayetteville</v>
          </cell>
          <cell r="D108" t="str">
            <v>2461 Legion Road</v>
          </cell>
          <cell r="E108" t="str">
            <v/>
          </cell>
          <cell r="F108" t="str">
            <v>Fayetteville</v>
          </cell>
          <cell r="G108" t="str">
            <v>NC</v>
          </cell>
          <cell r="H108" t="str">
            <v>28306-3224</v>
          </cell>
          <cell r="I108">
            <v>1.1979032013794724</v>
          </cell>
          <cell r="J108">
            <v>137.30000000000001</v>
          </cell>
          <cell r="K108">
            <v>36.85</v>
          </cell>
          <cell r="L108">
            <v>9.7622252048703064</v>
          </cell>
          <cell r="M108">
            <v>13.68</v>
          </cell>
          <cell r="N108">
            <v>197.59222520487032</v>
          </cell>
          <cell r="O108">
            <v>137.30000000000001</v>
          </cell>
          <cell r="P108">
            <v>36.85</v>
          </cell>
          <cell r="Q108">
            <v>9.76</v>
          </cell>
          <cell r="R108">
            <v>13.68</v>
          </cell>
          <cell r="S108">
            <v>197.59</v>
          </cell>
          <cell r="T108">
            <v>207.46950000000001</v>
          </cell>
          <cell r="U108">
            <v>228.21645000000004</v>
          </cell>
        </row>
        <row r="109">
          <cell r="B109">
            <v>1235591918</v>
          </cell>
          <cell r="C109" t="str">
            <v>Maggie Valley Nursing and Rehabilitation</v>
          </cell>
          <cell r="D109" t="str">
            <v>75 Fisher Loop</v>
          </cell>
          <cell r="E109" t="str">
            <v/>
          </cell>
          <cell r="F109" t="str">
            <v>Maggie Valley</v>
          </cell>
          <cell r="G109" t="str">
            <v>NC</v>
          </cell>
          <cell r="H109">
            <v>28751</v>
          </cell>
          <cell r="I109">
            <v>1.3579000000000001</v>
          </cell>
          <cell r="J109">
            <v>153.29999999999998</v>
          </cell>
          <cell r="K109">
            <v>36.85</v>
          </cell>
          <cell r="L109">
            <v>14.964261619153216</v>
          </cell>
          <cell r="M109">
            <v>13.68</v>
          </cell>
          <cell r="N109">
            <v>218.79426161915319</v>
          </cell>
          <cell r="O109">
            <v>153.30000000000001</v>
          </cell>
          <cell r="P109">
            <v>36.85</v>
          </cell>
          <cell r="Q109">
            <v>14.96</v>
          </cell>
          <cell r="R109">
            <v>13.68</v>
          </cell>
          <cell r="S109">
            <v>218.79000000000002</v>
          </cell>
          <cell r="T109">
            <v>229.72950000000003</v>
          </cell>
          <cell r="U109">
            <v>252.70245000000006</v>
          </cell>
        </row>
        <row r="110">
          <cell r="B110">
            <v>1336196526</v>
          </cell>
          <cell r="C110" t="str">
            <v>Cardinal Healthcare &amp; Rehab Center</v>
          </cell>
          <cell r="D110" t="str">
            <v>931 North Aspen Street</v>
          </cell>
          <cell r="E110" t="str">
            <v/>
          </cell>
          <cell r="F110" t="str">
            <v>Lincolnton</v>
          </cell>
          <cell r="G110" t="str">
            <v>NC</v>
          </cell>
          <cell r="H110" t="str">
            <v>28092</v>
          </cell>
          <cell r="I110">
            <v>1.1055999999999999</v>
          </cell>
          <cell r="J110">
            <v>130.86000000000001</v>
          </cell>
          <cell r="K110">
            <v>36.85</v>
          </cell>
          <cell r="L110">
            <v>10.92667008812977</v>
          </cell>
          <cell r="M110">
            <v>13.68</v>
          </cell>
          <cell r="N110">
            <v>192.3166700881298</v>
          </cell>
          <cell r="O110">
            <v>130.86000000000001</v>
          </cell>
          <cell r="P110">
            <v>36.85</v>
          </cell>
          <cell r="Q110">
            <v>10.93</v>
          </cell>
          <cell r="R110">
            <v>13.68</v>
          </cell>
          <cell r="S110">
            <v>192.32000000000002</v>
          </cell>
          <cell r="T110">
            <v>201.93600000000004</v>
          </cell>
          <cell r="U110">
            <v>222.12960000000007</v>
          </cell>
        </row>
        <row r="111">
          <cell r="B111">
            <v>1295279594</v>
          </cell>
          <cell r="C111" t="str">
            <v>Carolina Care Health and Rehabilitation</v>
          </cell>
          <cell r="D111" t="str">
            <v>111 Harrilson Road</v>
          </cell>
          <cell r="E111"/>
          <cell r="F111" t="str">
            <v>Cherryville</v>
          </cell>
          <cell r="G111" t="str">
            <v>NC</v>
          </cell>
          <cell r="H111" t="str">
            <v>28021-0580</v>
          </cell>
          <cell r="I111">
            <v>1.4432</v>
          </cell>
          <cell r="J111">
            <v>161.30000000000001</v>
          </cell>
          <cell r="K111">
            <v>36.85</v>
          </cell>
          <cell r="L111">
            <v>17.766109864188358</v>
          </cell>
          <cell r="M111">
            <v>13.68</v>
          </cell>
          <cell r="N111">
            <v>229.59610986418838</v>
          </cell>
          <cell r="O111">
            <v>161.30000000000001</v>
          </cell>
          <cell r="P111">
            <v>36.85</v>
          </cell>
          <cell r="Q111">
            <v>17.77</v>
          </cell>
          <cell r="R111">
            <v>13.68</v>
          </cell>
          <cell r="S111">
            <v>229.60000000000002</v>
          </cell>
          <cell r="T111">
            <v>241.08000000000004</v>
          </cell>
          <cell r="U111">
            <v>265.18800000000005</v>
          </cell>
        </row>
        <row r="112">
          <cell r="B112">
            <v>1326074048</v>
          </cell>
          <cell r="C112" t="str">
            <v>Maple Grove Health and Rehabilitation Center</v>
          </cell>
          <cell r="D112" t="str">
            <v>308 West Meadowview Road</v>
          </cell>
          <cell r="E112" t="str">
            <v/>
          </cell>
          <cell r="F112" t="str">
            <v>Greensboro</v>
          </cell>
          <cell r="G112" t="str">
            <v>NC</v>
          </cell>
          <cell r="H112" t="str">
            <v>27406</v>
          </cell>
          <cell r="I112">
            <v>1.1845000000000001</v>
          </cell>
          <cell r="J112">
            <v>136.99</v>
          </cell>
          <cell r="K112">
            <v>36.85</v>
          </cell>
          <cell r="L112">
            <v>12.337327460131847</v>
          </cell>
          <cell r="M112">
            <v>13.68</v>
          </cell>
          <cell r="N112">
            <v>199.85732746013184</v>
          </cell>
          <cell r="O112">
            <v>136.99</v>
          </cell>
          <cell r="P112">
            <v>36.85</v>
          </cell>
          <cell r="Q112">
            <v>12.34</v>
          </cell>
          <cell r="R112">
            <v>13.68</v>
          </cell>
          <cell r="S112">
            <v>199.86</v>
          </cell>
          <cell r="T112">
            <v>209.85300000000004</v>
          </cell>
          <cell r="U112">
            <v>230.83830000000006</v>
          </cell>
        </row>
        <row r="113">
          <cell r="B113">
            <v>1902990153</v>
          </cell>
          <cell r="C113" t="str">
            <v>Carolina Health Care Ctr. Of Cumberland</v>
          </cell>
          <cell r="D113" t="str">
            <v>4600 Cumberland Road</v>
          </cell>
          <cell r="E113" t="str">
            <v/>
          </cell>
          <cell r="F113" t="str">
            <v>Fayetteville</v>
          </cell>
          <cell r="G113" t="str">
            <v>NC</v>
          </cell>
          <cell r="H113" t="str">
            <v>28306-2412</v>
          </cell>
          <cell r="I113">
            <v>1.0915999999999999</v>
          </cell>
          <cell r="J113">
            <v>130.64000000000001</v>
          </cell>
          <cell r="K113">
            <v>36.85</v>
          </cell>
          <cell r="L113">
            <v>16.763756088810908</v>
          </cell>
          <cell r="M113">
            <v>13.68</v>
          </cell>
          <cell r="N113">
            <v>197.93375608881092</v>
          </cell>
          <cell r="O113">
            <v>130.63999999999999</v>
          </cell>
          <cell r="P113">
            <v>36.85</v>
          </cell>
          <cell r="Q113">
            <v>16.760000000000002</v>
          </cell>
          <cell r="R113">
            <v>13.68</v>
          </cell>
          <cell r="S113">
            <v>197.92999999999998</v>
          </cell>
          <cell r="T113">
            <v>207.82649999999998</v>
          </cell>
          <cell r="U113">
            <v>228.60915</v>
          </cell>
        </row>
        <row r="114">
          <cell r="B114">
            <v>1255385720</v>
          </cell>
          <cell r="C114" t="str">
            <v xml:space="preserve">Capital Nursing and Rehabilitation </v>
          </cell>
          <cell r="D114" t="str">
            <v>3000 Holston Lane</v>
          </cell>
          <cell r="E114" t="str">
            <v/>
          </cell>
          <cell r="F114" t="str">
            <v>Raleigh</v>
          </cell>
          <cell r="G114" t="str">
            <v>NC</v>
          </cell>
          <cell r="H114" t="str">
            <v>27610</v>
          </cell>
          <cell r="I114">
            <v>1.1153999999999999</v>
          </cell>
          <cell r="J114">
            <v>132.35</v>
          </cell>
          <cell r="K114">
            <v>36.85</v>
          </cell>
          <cell r="L114">
            <v>12.48456311104421</v>
          </cell>
          <cell r="M114">
            <v>13.68</v>
          </cell>
          <cell r="N114">
            <v>195.36456311104422</v>
          </cell>
          <cell r="O114">
            <v>132.35</v>
          </cell>
          <cell r="P114">
            <v>36.85</v>
          </cell>
          <cell r="Q114">
            <v>12.48</v>
          </cell>
          <cell r="R114">
            <v>13.68</v>
          </cell>
          <cell r="S114">
            <v>195.35999999999999</v>
          </cell>
          <cell r="T114">
            <v>205.12799999999999</v>
          </cell>
          <cell r="U114">
            <v>225.64080000000001</v>
          </cell>
        </row>
        <row r="115">
          <cell r="B115">
            <v>1255425427</v>
          </cell>
          <cell r="C115" t="str">
            <v>Carolina Rehab Center Of Burke</v>
          </cell>
          <cell r="D115" t="str">
            <v>3647 Miller Bridge Road</v>
          </cell>
          <cell r="E115" t="str">
            <v/>
          </cell>
          <cell r="F115" t="str">
            <v>Connelly Springs</v>
          </cell>
          <cell r="G115" t="str">
            <v>NC</v>
          </cell>
          <cell r="H115" t="str">
            <v>28612</v>
          </cell>
          <cell r="I115">
            <v>1.2</v>
          </cell>
          <cell r="J115">
            <v>138.66999999999999</v>
          </cell>
          <cell r="K115">
            <v>36.85</v>
          </cell>
          <cell r="L115">
            <v>17.489156938161599</v>
          </cell>
          <cell r="M115">
            <v>13.68</v>
          </cell>
          <cell r="N115">
            <v>206.6891569381616</v>
          </cell>
          <cell r="O115">
            <v>138.66999999999999</v>
          </cell>
          <cell r="P115">
            <v>36.85</v>
          </cell>
          <cell r="Q115">
            <v>17.489999999999998</v>
          </cell>
          <cell r="R115">
            <v>13.68</v>
          </cell>
          <cell r="S115">
            <v>206.69</v>
          </cell>
          <cell r="T115">
            <v>217.02450000000002</v>
          </cell>
          <cell r="U115">
            <v>238.72695000000004</v>
          </cell>
        </row>
        <row r="116">
          <cell r="B116">
            <v>1083711626</v>
          </cell>
          <cell r="C116" t="str">
            <v>Carrington Place</v>
          </cell>
          <cell r="D116" t="str">
            <v>600 Fullwood Lane</v>
          </cell>
          <cell r="E116" t="str">
            <v/>
          </cell>
          <cell r="F116" t="str">
            <v>Matthews</v>
          </cell>
          <cell r="G116" t="str">
            <v>NC</v>
          </cell>
          <cell r="H116" t="str">
            <v>28105-3090</v>
          </cell>
          <cell r="I116">
            <v>1.3688</v>
          </cell>
          <cell r="J116">
            <v>154.24</v>
          </cell>
          <cell r="K116">
            <v>36.85</v>
          </cell>
          <cell r="L116">
            <v>11.332432462520741</v>
          </cell>
          <cell r="M116">
            <v>7.18</v>
          </cell>
          <cell r="N116">
            <v>209.60243246252077</v>
          </cell>
          <cell r="O116">
            <v>154.24</v>
          </cell>
          <cell r="P116">
            <v>36.85</v>
          </cell>
          <cell r="Q116">
            <v>11.33</v>
          </cell>
          <cell r="R116">
            <v>7.18</v>
          </cell>
          <cell r="S116">
            <v>209.60000000000002</v>
          </cell>
          <cell r="T116">
            <v>220.08000000000004</v>
          </cell>
          <cell r="U116">
            <v>242.08800000000005</v>
          </cell>
        </row>
        <row r="117">
          <cell r="B117">
            <v>1669821336</v>
          </cell>
          <cell r="C117" t="str">
            <v>Carver Living Center</v>
          </cell>
          <cell r="D117" t="str">
            <v>321 East Carver Street</v>
          </cell>
          <cell r="E117" t="str">
            <v/>
          </cell>
          <cell r="F117" t="str">
            <v>Durham</v>
          </cell>
          <cell r="G117" t="str">
            <v>NC</v>
          </cell>
          <cell r="H117" t="str">
            <v>27704-5729</v>
          </cell>
          <cell r="I117">
            <v>1.1669</v>
          </cell>
          <cell r="J117">
            <v>137.09</v>
          </cell>
          <cell r="K117">
            <v>36.85</v>
          </cell>
          <cell r="L117">
            <v>10.812419767623727</v>
          </cell>
          <cell r="M117">
            <v>7.18</v>
          </cell>
          <cell r="N117">
            <v>191.93241976762374</v>
          </cell>
          <cell r="O117">
            <v>137.09</v>
          </cell>
          <cell r="P117">
            <v>36.85</v>
          </cell>
          <cell r="Q117">
            <v>10.81</v>
          </cell>
          <cell r="R117">
            <v>7.18</v>
          </cell>
          <cell r="S117">
            <v>191.93</v>
          </cell>
          <cell r="T117">
            <v>201.52650000000003</v>
          </cell>
          <cell r="U117">
            <v>221.67915000000005</v>
          </cell>
        </row>
        <row r="118">
          <cell r="B118">
            <v>1083661193</v>
          </cell>
          <cell r="C118" t="str">
            <v>Cary Health &amp; Rehab Center</v>
          </cell>
          <cell r="D118" t="str">
            <v>6590 Tryon Road</v>
          </cell>
          <cell r="E118" t="str">
            <v/>
          </cell>
          <cell r="F118" t="str">
            <v>Cary</v>
          </cell>
          <cell r="G118" t="str">
            <v>NC</v>
          </cell>
          <cell r="H118" t="str">
            <v>27511</v>
          </cell>
          <cell r="I118">
            <v>1.0828</v>
          </cell>
          <cell r="J118">
            <v>129.97</v>
          </cell>
          <cell r="K118">
            <v>36.85</v>
          </cell>
          <cell r="L118">
            <v>12.337029756904109</v>
          </cell>
          <cell r="M118">
            <v>13.68</v>
          </cell>
          <cell r="N118">
            <v>192.83702975690412</v>
          </cell>
          <cell r="O118">
            <v>129.97</v>
          </cell>
          <cell r="P118">
            <v>36.85</v>
          </cell>
          <cell r="Q118">
            <v>12.34</v>
          </cell>
          <cell r="R118">
            <v>13.68</v>
          </cell>
          <cell r="S118">
            <v>192.84</v>
          </cell>
          <cell r="T118">
            <v>202.482</v>
          </cell>
          <cell r="U118">
            <v>222.73020000000002</v>
          </cell>
        </row>
        <row r="119">
          <cell r="B119">
            <v>1336118298</v>
          </cell>
          <cell r="C119" t="str">
            <v>Central Continuing Care</v>
          </cell>
          <cell r="D119" t="str">
            <v>1287 Newsome Street</v>
          </cell>
          <cell r="E119" t="str">
            <v/>
          </cell>
          <cell r="F119" t="str">
            <v>Mount Airy</v>
          </cell>
          <cell r="G119" t="str">
            <v>NC</v>
          </cell>
          <cell r="H119" t="str">
            <v>27030-5427</v>
          </cell>
          <cell r="I119">
            <v>1.4765999999999999</v>
          </cell>
          <cell r="J119">
            <v>160.76999999999998</v>
          </cell>
          <cell r="K119">
            <v>36.85</v>
          </cell>
          <cell r="L119">
            <v>9.8987541469742428</v>
          </cell>
          <cell r="M119">
            <v>13.68</v>
          </cell>
          <cell r="N119">
            <v>221.19875414697424</v>
          </cell>
          <cell r="O119">
            <v>160.77000000000001</v>
          </cell>
          <cell r="P119">
            <v>36.85</v>
          </cell>
          <cell r="Q119">
            <v>9.9</v>
          </cell>
          <cell r="R119">
            <v>13.68</v>
          </cell>
          <cell r="S119">
            <v>221.20000000000002</v>
          </cell>
          <cell r="T119">
            <v>232.26000000000002</v>
          </cell>
          <cell r="U119">
            <v>255.48600000000005</v>
          </cell>
        </row>
        <row r="120">
          <cell r="B120">
            <v>1609976901</v>
          </cell>
          <cell r="C120" t="str">
            <v>Peak Resources - Cherryville</v>
          </cell>
          <cell r="D120" t="str">
            <v>7615 Dallas Cherryville Highway</v>
          </cell>
          <cell r="E120" t="str">
            <v/>
          </cell>
          <cell r="F120" t="str">
            <v>Cherryville</v>
          </cell>
          <cell r="G120" t="str">
            <v>NC</v>
          </cell>
          <cell r="H120" t="str">
            <v>28021</v>
          </cell>
          <cell r="I120">
            <v>1.3083</v>
          </cell>
          <cell r="J120">
            <v>143.74</v>
          </cell>
          <cell r="K120">
            <v>36.85</v>
          </cell>
          <cell r="L120">
            <v>14.909003004506042</v>
          </cell>
          <cell r="M120">
            <v>13.68</v>
          </cell>
          <cell r="N120">
            <v>209.17900300450606</v>
          </cell>
          <cell r="O120">
            <v>143.74</v>
          </cell>
          <cell r="P120">
            <v>36.85</v>
          </cell>
          <cell r="Q120">
            <v>14.91</v>
          </cell>
          <cell r="R120">
            <v>13.68</v>
          </cell>
          <cell r="S120">
            <v>209.18</v>
          </cell>
          <cell r="T120">
            <v>219.63900000000001</v>
          </cell>
          <cell r="U120">
            <v>241.60290000000003</v>
          </cell>
        </row>
        <row r="121">
          <cell r="B121">
            <v>1104800069</v>
          </cell>
          <cell r="C121" t="str">
            <v>Haymount Rehab &amp; Nursing Center</v>
          </cell>
          <cell r="D121" t="str">
            <v>2346 Barrington Circle</v>
          </cell>
          <cell r="E121"/>
          <cell r="F121" t="str">
            <v>Fayetteville</v>
          </cell>
          <cell r="G121" t="str">
            <v>NC</v>
          </cell>
          <cell r="H121">
            <v>28303</v>
          </cell>
          <cell r="I121">
            <v>1.3979999999999999</v>
          </cell>
          <cell r="J121">
            <v>156.48000000000002</v>
          </cell>
          <cell r="K121">
            <v>36.85</v>
          </cell>
          <cell r="L121">
            <v>14.03069295106466</v>
          </cell>
          <cell r="M121">
            <v>13.68</v>
          </cell>
          <cell r="N121">
            <v>221.04069295106467</v>
          </cell>
          <cell r="O121">
            <v>156.47999999999999</v>
          </cell>
          <cell r="P121">
            <v>36.85</v>
          </cell>
          <cell r="Q121">
            <v>14.03</v>
          </cell>
          <cell r="R121">
            <v>13.68</v>
          </cell>
          <cell r="S121">
            <v>221.04</v>
          </cell>
          <cell r="T121">
            <v>232.09200000000001</v>
          </cell>
          <cell r="U121">
            <v>255.30120000000002</v>
          </cell>
        </row>
        <row r="122">
          <cell r="B122">
            <v>1235239567</v>
          </cell>
          <cell r="C122" t="str">
            <v>Peak Resources - Gastonia</v>
          </cell>
          <cell r="D122" t="str">
            <v>2780 X-Ray Drive</v>
          </cell>
          <cell r="E122" t="str">
            <v/>
          </cell>
          <cell r="F122" t="str">
            <v>Gastonia</v>
          </cell>
          <cell r="G122" t="str">
            <v>NC</v>
          </cell>
          <cell r="H122" t="str">
            <v>28054-7486</v>
          </cell>
          <cell r="I122">
            <v>1.3708</v>
          </cell>
          <cell r="J122">
            <v>151.31</v>
          </cell>
          <cell r="K122">
            <v>36.85</v>
          </cell>
          <cell r="L122">
            <v>7.9086512408105021</v>
          </cell>
          <cell r="M122">
            <v>13.68</v>
          </cell>
          <cell r="N122">
            <v>209.74865124081049</v>
          </cell>
          <cell r="O122">
            <v>151.31</v>
          </cell>
          <cell r="P122">
            <v>36.85</v>
          </cell>
          <cell r="Q122">
            <v>7.91</v>
          </cell>
          <cell r="R122">
            <v>13.68</v>
          </cell>
          <cell r="S122">
            <v>209.75</v>
          </cell>
          <cell r="T122">
            <v>220.23750000000001</v>
          </cell>
          <cell r="U122">
            <v>242.26125000000002</v>
          </cell>
        </row>
        <row r="123">
          <cell r="B123">
            <v>1316921190</v>
          </cell>
          <cell r="C123" t="str">
            <v>Scottish Pines Rehabilitation and Nursing Center</v>
          </cell>
          <cell r="D123" t="str">
            <v>620 Johns Road</v>
          </cell>
          <cell r="E123"/>
          <cell r="F123" t="str">
            <v>Laurinburg</v>
          </cell>
          <cell r="G123" t="str">
            <v>NC</v>
          </cell>
          <cell r="H123" t="str">
            <v>28352-9310</v>
          </cell>
          <cell r="I123">
            <v>1.3282</v>
          </cell>
          <cell r="J123">
            <v>146.97</v>
          </cell>
          <cell r="K123">
            <v>36.85</v>
          </cell>
          <cell r="L123">
            <v>15.866459082668285</v>
          </cell>
          <cell r="M123">
            <v>13.68</v>
          </cell>
          <cell r="N123">
            <v>213.36645908266829</v>
          </cell>
          <cell r="O123">
            <v>146.97</v>
          </cell>
          <cell r="P123">
            <v>36.85</v>
          </cell>
          <cell r="Q123">
            <v>15.87</v>
          </cell>
          <cell r="R123">
            <v>13.68</v>
          </cell>
          <cell r="S123">
            <v>213.37</v>
          </cell>
          <cell r="T123">
            <v>224.03850000000003</v>
          </cell>
          <cell r="U123">
            <v>246.44235000000006</v>
          </cell>
        </row>
        <row r="124">
          <cell r="B124">
            <v>1194825448</v>
          </cell>
          <cell r="C124" t="str">
            <v>Peak Resources - Shelby</v>
          </cell>
          <cell r="D124" t="str">
            <v>1101 North Morgan Street</v>
          </cell>
          <cell r="E124"/>
          <cell r="F124" t="str">
            <v>Shelby</v>
          </cell>
          <cell r="G124" t="str">
            <v>NC</v>
          </cell>
          <cell r="H124" t="str">
            <v>28150-3848</v>
          </cell>
          <cell r="I124">
            <v>1.3302</v>
          </cell>
          <cell r="J124">
            <v>147.79999999999998</v>
          </cell>
          <cell r="K124">
            <v>36.85</v>
          </cell>
          <cell r="L124">
            <v>8.0763046478310478</v>
          </cell>
          <cell r="M124">
            <v>13.68</v>
          </cell>
          <cell r="N124">
            <v>206.40630464783104</v>
          </cell>
          <cell r="O124">
            <v>147.80000000000001</v>
          </cell>
          <cell r="P124">
            <v>36.85</v>
          </cell>
          <cell r="Q124">
            <v>8.08</v>
          </cell>
          <cell r="R124">
            <v>13.68</v>
          </cell>
          <cell r="S124">
            <v>206.41000000000003</v>
          </cell>
          <cell r="T124">
            <v>216.73050000000003</v>
          </cell>
          <cell r="U124">
            <v>238.40355000000005</v>
          </cell>
        </row>
        <row r="125">
          <cell r="B125">
            <v>1851375703</v>
          </cell>
          <cell r="C125" t="str">
            <v>Crystal Bluffs Rehabilitation &amp; Health Care Center</v>
          </cell>
          <cell r="D125" t="str">
            <v>4010 Bridges Street Extension</v>
          </cell>
          <cell r="E125" t="str">
            <v/>
          </cell>
          <cell r="F125" t="str">
            <v>Morehead City</v>
          </cell>
          <cell r="G125" t="str">
            <v>NC</v>
          </cell>
          <cell r="H125" t="str">
            <v>28557</v>
          </cell>
          <cell r="I125">
            <v>1.3465</v>
          </cell>
          <cell r="J125">
            <v>147.99</v>
          </cell>
          <cell r="K125">
            <v>36.85</v>
          </cell>
          <cell r="L125">
            <v>13.062678392622185</v>
          </cell>
          <cell r="M125">
            <v>13.68</v>
          </cell>
          <cell r="N125">
            <v>211.5826783926222</v>
          </cell>
          <cell r="O125">
            <v>147.99</v>
          </cell>
          <cell r="P125">
            <v>36.85</v>
          </cell>
          <cell r="Q125">
            <v>13.06</v>
          </cell>
          <cell r="R125">
            <v>13.68</v>
          </cell>
          <cell r="S125">
            <v>211.58</v>
          </cell>
          <cell r="T125">
            <v>222.15900000000002</v>
          </cell>
          <cell r="U125">
            <v>244.37490000000005</v>
          </cell>
        </row>
        <row r="126">
          <cell r="B126">
            <v>1316351034</v>
          </cell>
          <cell r="C126" t="str">
            <v>Signature HealthCARE of Chapel Hill</v>
          </cell>
          <cell r="D126" t="str">
            <v>1602 East Franklin Street</v>
          </cell>
          <cell r="E126" t="str">
            <v/>
          </cell>
          <cell r="F126" t="str">
            <v>Chapel Hill</v>
          </cell>
          <cell r="G126" t="str">
            <v>NC</v>
          </cell>
          <cell r="H126" t="str">
            <v>27514-2885</v>
          </cell>
          <cell r="I126">
            <v>1.1583000000000001</v>
          </cell>
          <cell r="J126">
            <v>132.72999999999999</v>
          </cell>
          <cell r="K126">
            <v>36.85</v>
          </cell>
          <cell r="L126">
            <v>16.336466552832242</v>
          </cell>
          <cell r="M126">
            <v>13.68</v>
          </cell>
          <cell r="N126">
            <v>199.59646655283223</v>
          </cell>
          <cell r="O126">
            <v>132.72999999999999</v>
          </cell>
          <cell r="P126">
            <v>36.85</v>
          </cell>
          <cell r="Q126">
            <v>16.34</v>
          </cell>
          <cell r="R126">
            <v>13.68</v>
          </cell>
          <cell r="S126">
            <v>199.6</v>
          </cell>
          <cell r="T126">
            <v>209.58</v>
          </cell>
          <cell r="U126">
            <v>230.53800000000004</v>
          </cell>
        </row>
        <row r="127">
          <cell r="B127">
            <v>1124111943</v>
          </cell>
          <cell r="C127" t="str">
            <v>Charlotte Health Care Center</v>
          </cell>
          <cell r="D127" t="str">
            <v>1735 Toddville Road</v>
          </cell>
          <cell r="E127" t="str">
            <v/>
          </cell>
          <cell r="F127" t="str">
            <v>Charlotte</v>
          </cell>
          <cell r="G127" t="str">
            <v>NC</v>
          </cell>
          <cell r="H127" t="str">
            <v>28214-2436</v>
          </cell>
          <cell r="I127">
            <v>1.1566000000000001</v>
          </cell>
          <cell r="J127">
            <v>135.9</v>
          </cell>
          <cell r="K127">
            <v>36.85</v>
          </cell>
          <cell r="L127">
            <v>17.368236279914157</v>
          </cell>
          <cell r="M127">
            <v>13.68</v>
          </cell>
          <cell r="N127">
            <v>203.79823627991416</v>
          </cell>
          <cell r="O127">
            <v>135.9</v>
          </cell>
          <cell r="P127">
            <v>36.85</v>
          </cell>
          <cell r="Q127">
            <v>17.37</v>
          </cell>
          <cell r="R127">
            <v>13.68</v>
          </cell>
          <cell r="S127">
            <v>203.8</v>
          </cell>
          <cell r="T127">
            <v>213.99</v>
          </cell>
          <cell r="U127">
            <v>235.38900000000004</v>
          </cell>
        </row>
        <row r="128">
          <cell r="B128">
            <v>1356387153</v>
          </cell>
          <cell r="C128" t="str">
            <v>Tower Nursing and Rehabilitation Center</v>
          </cell>
          <cell r="D128" t="str">
            <v>3609 Bond Street</v>
          </cell>
          <cell r="E128" t="str">
            <v/>
          </cell>
          <cell r="F128" t="str">
            <v>Raleigh</v>
          </cell>
          <cell r="G128" t="str">
            <v>NC</v>
          </cell>
          <cell r="H128" t="str">
            <v>27604</v>
          </cell>
          <cell r="I128">
            <v>1.2544999999999999</v>
          </cell>
          <cell r="J128">
            <v>142.81</v>
          </cell>
          <cell r="K128">
            <v>36.85</v>
          </cell>
          <cell r="L128">
            <v>11.111861468175544</v>
          </cell>
          <cell r="M128">
            <v>13.68</v>
          </cell>
          <cell r="N128">
            <v>204.45186146817554</v>
          </cell>
          <cell r="O128">
            <v>142.81</v>
          </cell>
          <cell r="P128">
            <v>36.85</v>
          </cell>
          <cell r="Q128">
            <v>11.11</v>
          </cell>
          <cell r="R128">
            <v>13.68</v>
          </cell>
          <cell r="S128">
            <v>204.45</v>
          </cell>
          <cell r="T128">
            <v>214.67249999999999</v>
          </cell>
          <cell r="U128">
            <v>236.13974999999999</v>
          </cell>
        </row>
        <row r="129">
          <cell r="B129">
            <v>1740249382</v>
          </cell>
          <cell r="C129" t="str">
            <v>Clapp's Convalescent Nursing Home, Inc.</v>
          </cell>
          <cell r="D129" t="str">
            <v>500 Mountain Top Drive</v>
          </cell>
          <cell r="E129" t="str">
            <v/>
          </cell>
          <cell r="F129" t="str">
            <v>Asheboro</v>
          </cell>
          <cell r="G129" t="str">
            <v>NC</v>
          </cell>
          <cell r="H129" t="str">
            <v>27203-7929</v>
          </cell>
          <cell r="I129">
            <v>1.1316999999999999</v>
          </cell>
          <cell r="J129">
            <v>132.38</v>
          </cell>
          <cell r="K129">
            <v>36.85</v>
          </cell>
          <cell r="L129">
            <v>15.668885871420082</v>
          </cell>
          <cell r="M129">
            <v>13.68</v>
          </cell>
          <cell r="N129">
            <v>198.57888587142008</v>
          </cell>
          <cell r="O129">
            <v>132.38</v>
          </cell>
          <cell r="P129">
            <v>36.85</v>
          </cell>
          <cell r="Q129">
            <v>15.67</v>
          </cell>
          <cell r="R129">
            <v>13.68</v>
          </cell>
          <cell r="S129">
            <v>198.57999999999998</v>
          </cell>
          <cell r="T129">
            <v>208.50899999999999</v>
          </cell>
          <cell r="U129">
            <v>229.35990000000001</v>
          </cell>
        </row>
        <row r="130">
          <cell r="B130">
            <v>1407803679</v>
          </cell>
          <cell r="C130" t="str">
            <v>Clay County Care Center</v>
          </cell>
          <cell r="D130" t="str">
            <v>86 Valley Hideaway Drive</v>
          </cell>
          <cell r="E130" t="str">
            <v/>
          </cell>
          <cell r="F130" t="str">
            <v>Hayesville</v>
          </cell>
          <cell r="G130" t="str">
            <v>NC</v>
          </cell>
          <cell r="H130" t="str">
            <v>28904</v>
          </cell>
          <cell r="I130">
            <v>1.2021999999999999</v>
          </cell>
          <cell r="J130">
            <v>138.94999999999999</v>
          </cell>
          <cell r="K130">
            <v>36.85</v>
          </cell>
          <cell r="L130">
            <v>11.42938891234628</v>
          </cell>
          <cell r="M130">
            <v>13.68</v>
          </cell>
          <cell r="N130">
            <v>200.90938891234629</v>
          </cell>
          <cell r="O130">
            <v>138.94999999999999</v>
          </cell>
          <cell r="P130">
            <v>36.85</v>
          </cell>
          <cell r="Q130">
            <v>11.43</v>
          </cell>
          <cell r="R130">
            <v>13.68</v>
          </cell>
          <cell r="S130">
            <v>200.91</v>
          </cell>
          <cell r="T130">
            <v>210.9555</v>
          </cell>
          <cell r="U130">
            <v>232.05105000000003</v>
          </cell>
        </row>
        <row r="131">
          <cell r="B131">
            <v>1669991865</v>
          </cell>
          <cell r="C131" t="str">
            <v>Accordius Health at Clemmons</v>
          </cell>
          <cell r="D131" t="str">
            <v>3905 Clemmons Road</v>
          </cell>
          <cell r="E131" t="str">
            <v/>
          </cell>
          <cell r="F131" t="str">
            <v>Clemmons</v>
          </cell>
          <cell r="G131" t="str">
            <v>NC</v>
          </cell>
          <cell r="H131" t="str">
            <v>27012-8479</v>
          </cell>
          <cell r="I131">
            <v>1.1926000000000001</v>
          </cell>
          <cell r="J131">
            <v>138.45000000000002</v>
          </cell>
          <cell r="K131">
            <v>36.85</v>
          </cell>
          <cell r="L131">
            <v>7.8821796502283084</v>
          </cell>
          <cell r="M131">
            <v>13.68</v>
          </cell>
          <cell r="N131">
            <v>196.86217965022831</v>
          </cell>
          <cell r="O131">
            <v>138.44999999999999</v>
          </cell>
          <cell r="P131">
            <v>36.85</v>
          </cell>
          <cell r="Q131">
            <v>7.88</v>
          </cell>
          <cell r="R131">
            <v>13.68</v>
          </cell>
          <cell r="S131">
            <v>196.85999999999999</v>
          </cell>
          <cell r="T131">
            <v>206.703</v>
          </cell>
          <cell r="U131">
            <v>227.37330000000003</v>
          </cell>
        </row>
        <row r="132">
          <cell r="B132">
            <v>1841854361</v>
          </cell>
          <cell r="C132" t="str">
            <v>College Pines Rehabilitation and Skilled Nursing Facility</v>
          </cell>
          <cell r="D132" t="str">
            <v>P O Box 250</v>
          </cell>
          <cell r="E132" t="str">
            <v/>
          </cell>
          <cell r="F132" t="str">
            <v>Valdese</v>
          </cell>
          <cell r="G132" t="str">
            <v>NC</v>
          </cell>
          <cell r="H132" t="str">
            <v>28690-0250</v>
          </cell>
          <cell r="I132">
            <v>1.3933</v>
          </cell>
          <cell r="J132">
            <v>156.18</v>
          </cell>
          <cell r="K132">
            <v>36.85</v>
          </cell>
          <cell r="L132">
            <v>10.064190641854745</v>
          </cell>
          <cell r="M132">
            <v>13.68</v>
          </cell>
          <cell r="N132">
            <v>216.77419064185474</v>
          </cell>
          <cell r="O132">
            <v>156.18</v>
          </cell>
          <cell r="P132">
            <v>36.85</v>
          </cell>
          <cell r="Q132">
            <v>10.06</v>
          </cell>
          <cell r="R132">
            <v>13.68</v>
          </cell>
          <cell r="S132">
            <v>216.77</v>
          </cell>
          <cell r="T132">
            <v>227.60850000000002</v>
          </cell>
          <cell r="U132">
            <v>250.36935000000005</v>
          </cell>
        </row>
        <row r="133">
          <cell r="B133">
            <v>1891722187</v>
          </cell>
          <cell r="C133" t="str">
            <v>Conover Nursing &amp; Rehab Center</v>
          </cell>
          <cell r="D133" t="str">
            <v>920 4th Street S.W.</v>
          </cell>
          <cell r="E133" t="str">
            <v>P.O. Box 1718</v>
          </cell>
          <cell r="F133" t="str">
            <v>Conover</v>
          </cell>
          <cell r="G133" t="str">
            <v>NC</v>
          </cell>
          <cell r="H133" t="str">
            <v>28613-1718</v>
          </cell>
          <cell r="I133">
            <v>1.119</v>
          </cell>
          <cell r="J133">
            <v>133.91999999999999</v>
          </cell>
          <cell r="K133">
            <v>36.85</v>
          </cell>
          <cell r="L133">
            <v>15.821417021104915</v>
          </cell>
          <cell r="M133">
            <v>13.68</v>
          </cell>
          <cell r="N133">
            <v>200.2714170211049</v>
          </cell>
          <cell r="O133">
            <v>133.91999999999999</v>
          </cell>
          <cell r="P133">
            <v>36.85</v>
          </cell>
          <cell r="Q133">
            <v>15.82</v>
          </cell>
          <cell r="R133">
            <v>13.68</v>
          </cell>
          <cell r="S133">
            <v>200.26999999999998</v>
          </cell>
          <cell r="T133">
            <v>210.2835</v>
          </cell>
          <cell r="U133">
            <v>231.31185000000002</v>
          </cell>
        </row>
        <row r="134">
          <cell r="B134">
            <v>1164476636</v>
          </cell>
          <cell r="C134" t="str">
            <v>Liberty Commons N&amp;R Ctr. Of Halifax Cty</v>
          </cell>
          <cell r="D134" t="str">
            <v>101 Caroline Avenue</v>
          </cell>
          <cell r="E134"/>
          <cell r="F134" t="str">
            <v>Weldon</v>
          </cell>
          <cell r="G134" t="str">
            <v>NC</v>
          </cell>
          <cell r="H134" t="str">
            <v>27890-0432</v>
          </cell>
          <cell r="I134">
            <v>1.2209000000000001</v>
          </cell>
          <cell r="J134">
            <v>137.55000000000001</v>
          </cell>
          <cell r="K134">
            <v>36.85</v>
          </cell>
          <cell r="L134">
            <v>10.265405827405237</v>
          </cell>
          <cell r="M134">
            <v>13.68</v>
          </cell>
          <cell r="N134">
            <v>198.34540582740524</v>
          </cell>
          <cell r="O134">
            <v>137.55000000000001</v>
          </cell>
          <cell r="P134">
            <v>36.85</v>
          </cell>
          <cell r="Q134">
            <v>10.27</v>
          </cell>
          <cell r="R134">
            <v>13.68</v>
          </cell>
          <cell r="S134">
            <v>198.35000000000002</v>
          </cell>
          <cell r="T134">
            <v>208.26750000000004</v>
          </cell>
          <cell r="U134">
            <v>229.09425000000007</v>
          </cell>
        </row>
        <row r="135">
          <cell r="B135">
            <v>1891740544</v>
          </cell>
          <cell r="C135" t="str">
            <v>Westfield Rehabilitation and Health Center</v>
          </cell>
          <cell r="D135" t="str">
            <v>3100 Tramway Rd</v>
          </cell>
          <cell r="E135"/>
          <cell r="F135" t="str">
            <v>Sanford</v>
          </cell>
          <cell r="G135" t="str">
            <v>NC</v>
          </cell>
          <cell r="H135">
            <v>27332</v>
          </cell>
          <cell r="I135">
            <v>1.0458000000000001</v>
          </cell>
          <cell r="J135">
            <v>126.42</v>
          </cell>
          <cell r="K135">
            <v>36.85</v>
          </cell>
          <cell r="L135">
            <v>16.003240842395261</v>
          </cell>
          <cell r="M135">
            <v>13.68</v>
          </cell>
          <cell r="N135">
            <v>192.95324084239525</v>
          </cell>
          <cell r="O135">
            <v>126.42</v>
          </cell>
          <cell r="P135">
            <v>36.85</v>
          </cell>
          <cell r="Q135">
            <v>16</v>
          </cell>
          <cell r="R135">
            <v>13.68</v>
          </cell>
          <cell r="S135">
            <v>192.95000000000002</v>
          </cell>
          <cell r="T135">
            <v>202.59750000000003</v>
          </cell>
          <cell r="U135">
            <v>222.85725000000005</v>
          </cell>
        </row>
        <row r="136">
          <cell r="B136">
            <v>1346806015</v>
          </cell>
          <cell r="C136" t="str">
            <v xml:space="preserve">Compass Healthcare and Rehab Guilford </v>
          </cell>
          <cell r="D136" t="str">
            <v>P O Box 829</v>
          </cell>
          <cell r="E136" t="str">
            <v/>
          </cell>
          <cell r="F136" t="str">
            <v>Stokesdale</v>
          </cell>
          <cell r="G136" t="str">
            <v>NC</v>
          </cell>
          <cell r="H136" t="str">
            <v>27357-9398</v>
          </cell>
          <cell r="I136">
            <v>1.2269000000000001</v>
          </cell>
          <cell r="J136">
            <v>139.16</v>
          </cell>
          <cell r="K136">
            <v>36.85</v>
          </cell>
          <cell r="L136">
            <v>15.068139962110155</v>
          </cell>
          <cell r="M136">
            <v>13.68</v>
          </cell>
          <cell r="N136">
            <v>204.75813996211014</v>
          </cell>
          <cell r="O136">
            <v>139.16</v>
          </cell>
          <cell r="P136">
            <v>36.85</v>
          </cell>
          <cell r="Q136">
            <v>15.07</v>
          </cell>
          <cell r="R136">
            <v>13.68</v>
          </cell>
          <cell r="S136">
            <v>204.76</v>
          </cell>
          <cell r="T136">
            <v>214.99799999999999</v>
          </cell>
          <cell r="U136">
            <v>236.49780000000001</v>
          </cell>
        </row>
        <row r="137">
          <cell r="B137">
            <v>1073599510</v>
          </cell>
          <cell r="C137" t="str">
            <v>Courtland Terrace</v>
          </cell>
          <cell r="D137" t="str">
            <v>2300 Aberdeen Boulevard</v>
          </cell>
          <cell r="E137" t="str">
            <v/>
          </cell>
          <cell r="F137" t="str">
            <v>Gastonia</v>
          </cell>
          <cell r="G137" t="str">
            <v>NC</v>
          </cell>
          <cell r="H137" t="str">
            <v>28054-0613</v>
          </cell>
          <cell r="I137">
            <v>1.0531999999999999</v>
          </cell>
          <cell r="J137">
            <v>128.26</v>
          </cell>
          <cell r="K137">
            <v>36.85</v>
          </cell>
          <cell r="L137">
            <v>12.119576137338285</v>
          </cell>
          <cell r="M137">
            <v>13.68</v>
          </cell>
          <cell r="N137">
            <v>190.90957613733826</v>
          </cell>
          <cell r="O137">
            <v>128.26</v>
          </cell>
          <cell r="P137">
            <v>36.85</v>
          </cell>
          <cell r="Q137">
            <v>12.12</v>
          </cell>
          <cell r="R137">
            <v>13.68</v>
          </cell>
          <cell r="S137">
            <v>190.91</v>
          </cell>
          <cell r="T137">
            <v>200.4555</v>
          </cell>
          <cell r="U137">
            <v>220.50105000000002</v>
          </cell>
        </row>
        <row r="138">
          <cell r="B138">
            <v>1972587376</v>
          </cell>
          <cell r="C138" t="str">
            <v>Croasdaile Village</v>
          </cell>
          <cell r="D138" t="str">
            <v>2600 Croasdaile Farm Parkway</v>
          </cell>
          <cell r="E138" t="str">
            <v/>
          </cell>
          <cell r="F138" t="str">
            <v>Durham</v>
          </cell>
          <cell r="G138" t="str">
            <v>NC</v>
          </cell>
          <cell r="H138" t="str">
            <v>27705</v>
          </cell>
          <cell r="I138">
            <v>1.0377000000000001</v>
          </cell>
          <cell r="J138">
            <v>126.14</v>
          </cell>
          <cell r="K138">
            <v>36.85</v>
          </cell>
          <cell r="L138">
            <v>18.189014886748851</v>
          </cell>
          <cell r="M138">
            <v>0</v>
          </cell>
          <cell r="N138">
            <v>181.17901488674886</v>
          </cell>
          <cell r="O138">
            <v>126.14</v>
          </cell>
          <cell r="P138">
            <v>36.85</v>
          </cell>
          <cell r="Q138">
            <v>18.190000000000001</v>
          </cell>
          <cell r="R138">
            <v>0</v>
          </cell>
          <cell r="S138">
            <v>181.18</v>
          </cell>
          <cell r="T138">
            <v>190.239</v>
          </cell>
          <cell r="U138">
            <v>209.26290000000003</v>
          </cell>
        </row>
        <row r="139">
          <cell r="B139">
            <v>1437103850</v>
          </cell>
          <cell r="C139" t="str">
            <v>Cross Creek Health Care</v>
          </cell>
          <cell r="D139" t="str">
            <v>1719 Quarter Road</v>
          </cell>
          <cell r="E139" t="str">
            <v/>
          </cell>
          <cell r="F139" t="str">
            <v>Swan Quarter</v>
          </cell>
          <cell r="G139" t="str">
            <v>NC</v>
          </cell>
          <cell r="H139" t="str">
            <v>27885-9801</v>
          </cell>
          <cell r="I139">
            <v>1.1979032013794724</v>
          </cell>
          <cell r="J139">
            <v>138.30000000000001</v>
          </cell>
          <cell r="K139">
            <v>36.85</v>
          </cell>
          <cell r="L139">
            <v>9.3338450353584168</v>
          </cell>
          <cell r="M139">
            <v>13.68</v>
          </cell>
          <cell r="N139">
            <v>198.16384503535843</v>
          </cell>
          <cell r="O139">
            <v>138.30000000000001</v>
          </cell>
          <cell r="P139">
            <v>36.85</v>
          </cell>
          <cell r="Q139">
            <v>9.33</v>
          </cell>
          <cell r="R139">
            <v>13.68</v>
          </cell>
          <cell r="S139">
            <v>198.16000000000003</v>
          </cell>
          <cell r="T139">
            <v>208.06800000000004</v>
          </cell>
          <cell r="U139">
            <v>228.87480000000005</v>
          </cell>
        </row>
        <row r="140">
          <cell r="B140">
            <v>1093131310</v>
          </cell>
          <cell r="C140" t="str">
            <v>Cypress Pointe Rehabilitation Center</v>
          </cell>
          <cell r="D140" t="str">
            <v>2006 South 16th Street</v>
          </cell>
          <cell r="E140" t="str">
            <v/>
          </cell>
          <cell r="F140" t="str">
            <v>Wilmington</v>
          </cell>
          <cell r="G140" t="str">
            <v>NC</v>
          </cell>
          <cell r="H140" t="str">
            <v>28401-6613</v>
          </cell>
          <cell r="I140">
            <v>1.2484</v>
          </cell>
          <cell r="J140">
            <v>137.91</v>
          </cell>
          <cell r="K140">
            <v>36.85</v>
          </cell>
          <cell r="L140">
            <v>15.110674740314302</v>
          </cell>
          <cell r="M140">
            <v>13.68</v>
          </cell>
          <cell r="N140">
            <v>203.55067474031429</v>
          </cell>
          <cell r="O140">
            <v>137.91</v>
          </cell>
          <cell r="P140">
            <v>36.85</v>
          </cell>
          <cell r="Q140">
            <v>15.11</v>
          </cell>
          <cell r="R140">
            <v>13.68</v>
          </cell>
          <cell r="S140">
            <v>203.55</v>
          </cell>
          <cell r="T140">
            <v>213.72750000000002</v>
          </cell>
          <cell r="U140">
            <v>235.10025000000005</v>
          </cell>
        </row>
        <row r="141">
          <cell r="B141">
            <v>1356346191</v>
          </cell>
          <cell r="C141" t="str">
            <v>Davis Health Care Center</v>
          </cell>
          <cell r="D141" t="str">
            <v>1011 Porters Neck Road</v>
          </cell>
          <cell r="E141" t="str">
            <v/>
          </cell>
          <cell r="F141" t="str">
            <v>Wilmington</v>
          </cell>
          <cell r="G141" t="str">
            <v>NC</v>
          </cell>
          <cell r="H141" t="str">
            <v>28411-9196</v>
          </cell>
          <cell r="I141">
            <v>0.93979999999999997</v>
          </cell>
          <cell r="J141">
            <v>117.71</v>
          </cell>
          <cell r="K141">
            <v>36.85</v>
          </cell>
          <cell r="L141">
            <v>16.292416357949072</v>
          </cell>
          <cell r="M141">
            <v>7.18</v>
          </cell>
          <cell r="N141">
            <v>178.03241635794907</v>
          </cell>
          <cell r="O141">
            <v>117.71</v>
          </cell>
          <cell r="P141">
            <v>36.85</v>
          </cell>
          <cell r="Q141">
            <v>16.29</v>
          </cell>
          <cell r="R141">
            <v>7.18</v>
          </cell>
          <cell r="S141">
            <v>178.03</v>
          </cell>
          <cell r="T141">
            <v>186.9315</v>
          </cell>
          <cell r="U141">
            <v>205.62465</v>
          </cell>
        </row>
        <row r="142">
          <cell r="B142">
            <v>1831649268</v>
          </cell>
          <cell r="C142" t="str">
            <v>Accordius Health at Gatesville</v>
          </cell>
          <cell r="D142" t="str">
            <v>38 Carters Road</v>
          </cell>
          <cell r="E142"/>
          <cell r="F142" t="str">
            <v>Gatesville</v>
          </cell>
          <cell r="G142" t="str">
            <v>NC</v>
          </cell>
          <cell r="H142">
            <v>27938</v>
          </cell>
          <cell r="I142">
            <v>1.2637</v>
          </cell>
          <cell r="J142">
            <v>142.22999999999999</v>
          </cell>
          <cell r="K142">
            <v>36.85</v>
          </cell>
          <cell r="L142">
            <v>13.2594446980026</v>
          </cell>
          <cell r="M142">
            <v>13.68</v>
          </cell>
          <cell r="N142">
            <v>206.01944469800259</v>
          </cell>
          <cell r="O142">
            <v>142.22999999999999</v>
          </cell>
          <cell r="P142">
            <v>36.85</v>
          </cell>
          <cell r="Q142">
            <v>13.26</v>
          </cell>
          <cell r="R142">
            <v>13.68</v>
          </cell>
          <cell r="S142">
            <v>206.01999999999998</v>
          </cell>
          <cell r="T142">
            <v>216.321</v>
          </cell>
          <cell r="U142">
            <v>237.95310000000001</v>
          </cell>
        </row>
        <row r="143">
          <cell r="B143">
            <v>1346851052</v>
          </cell>
          <cell r="C143" t="str">
            <v>The Carrolton of Dunn</v>
          </cell>
          <cell r="D143" t="str">
            <v>711 Susan Tart Road</v>
          </cell>
          <cell r="E143" t="str">
            <v>P O Box 948</v>
          </cell>
          <cell r="F143" t="str">
            <v>Dunn</v>
          </cell>
          <cell r="G143" t="str">
            <v>NC</v>
          </cell>
          <cell r="H143" t="str">
            <v>28335-0948</v>
          </cell>
          <cell r="I143">
            <v>1.3137000000000001</v>
          </cell>
          <cell r="J143">
            <v>147.76</v>
          </cell>
          <cell r="K143">
            <v>36.85</v>
          </cell>
          <cell r="L143">
            <v>10.174396484905893</v>
          </cell>
          <cell r="M143">
            <v>13.68</v>
          </cell>
          <cell r="N143">
            <v>208.46439648490588</v>
          </cell>
          <cell r="O143">
            <v>147.76</v>
          </cell>
          <cell r="P143">
            <v>36.85</v>
          </cell>
          <cell r="Q143">
            <v>10.17</v>
          </cell>
          <cell r="R143">
            <v>13.68</v>
          </cell>
          <cell r="S143">
            <v>208.45999999999998</v>
          </cell>
          <cell r="T143">
            <v>218.88299999999998</v>
          </cell>
          <cell r="U143">
            <v>240.7713</v>
          </cell>
        </row>
        <row r="144">
          <cell r="B144">
            <v>1750418802</v>
          </cell>
          <cell r="C144" t="str">
            <v>Edgewood Place At The Village-Brookwood</v>
          </cell>
          <cell r="D144" t="str">
            <v>1820 Brookwood Ave.</v>
          </cell>
          <cell r="E144" t="str">
            <v/>
          </cell>
          <cell r="F144" t="str">
            <v>Burlington</v>
          </cell>
          <cell r="G144" t="str">
            <v>NC</v>
          </cell>
          <cell r="H144" t="str">
            <v>27215</v>
          </cell>
          <cell r="I144">
            <v>1.1979032013794724</v>
          </cell>
          <cell r="J144">
            <v>138.16</v>
          </cell>
          <cell r="K144">
            <v>36.85</v>
          </cell>
          <cell r="L144">
            <v>11.908885913698629</v>
          </cell>
          <cell r="M144">
            <v>0</v>
          </cell>
          <cell r="N144">
            <v>186.91888591369863</v>
          </cell>
          <cell r="O144">
            <v>138.16</v>
          </cell>
          <cell r="P144">
            <v>36.85</v>
          </cell>
          <cell r="Q144">
            <v>11.91</v>
          </cell>
          <cell r="R144">
            <v>0</v>
          </cell>
          <cell r="S144">
            <v>186.92</v>
          </cell>
          <cell r="T144">
            <v>196.26599999999999</v>
          </cell>
          <cell r="U144">
            <v>215.89260000000002</v>
          </cell>
        </row>
        <row r="145">
          <cell r="B145">
            <v>1265556294</v>
          </cell>
          <cell r="C145" t="str">
            <v>Elderberry Health Care</v>
          </cell>
          <cell r="D145" t="str">
            <v>415 Elderberry Lane</v>
          </cell>
          <cell r="E145" t="str">
            <v/>
          </cell>
          <cell r="F145" t="str">
            <v>Marshall</v>
          </cell>
          <cell r="G145" t="str">
            <v>NC</v>
          </cell>
          <cell r="H145" t="str">
            <v>28753</v>
          </cell>
          <cell r="I145">
            <v>1.4248000000000001</v>
          </cell>
          <cell r="J145">
            <v>156.30000000000001</v>
          </cell>
          <cell r="K145">
            <v>36.85</v>
          </cell>
          <cell r="L145">
            <v>9.0476787536547576</v>
          </cell>
          <cell r="M145">
            <v>13.68</v>
          </cell>
          <cell r="N145">
            <v>215.87767875365478</v>
          </cell>
          <cell r="O145">
            <v>156.30000000000001</v>
          </cell>
          <cell r="P145">
            <v>36.85</v>
          </cell>
          <cell r="Q145">
            <v>9.0500000000000007</v>
          </cell>
          <cell r="R145">
            <v>13.68</v>
          </cell>
          <cell r="S145">
            <v>215.88000000000002</v>
          </cell>
          <cell r="T145">
            <v>226.67400000000004</v>
          </cell>
          <cell r="U145">
            <v>249.34140000000005</v>
          </cell>
        </row>
        <row r="146">
          <cell r="B146">
            <v>1427248905</v>
          </cell>
          <cell r="C146" t="str">
            <v>Peak Resources - Charlotte</v>
          </cell>
          <cell r="D146" t="str">
            <v>3223 Central Ave.</v>
          </cell>
          <cell r="E146" t="str">
            <v/>
          </cell>
          <cell r="F146" t="str">
            <v>Charlotte</v>
          </cell>
          <cell r="G146" t="str">
            <v>NC</v>
          </cell>
          <cell r="H146" t="str">
            <v>28205-5520</v>
          </cell>
          <cell r="I146">
            <v>1.3371</v>
          </cell>
          <cell r="J146">
            <v>149.85</v>
          </cell>
          <cell r="K146">
            <v>36.85</v>
          </cell>
          <cell r="L146">
            <v>15.361109453193652</v>
          </cell>
          <cell r="M146">
            <v>13.68</v>
          </cell>
          <cell r="N146">
            <v>215.74110945319364</v>
          </cell>
          <cell r="O146">
            <v>149.85</v>
          </cell>
          <cell r="P146">
            <v>36.85</v>
          </cell>
          <cell r="Q146">
            <v>15.36</v>
          </cell>
          <cell r="R146">
            <v>13.68</v>
          </cell>
          <cell r="S146">
            <v>215.74</v>
          </cell>
          <cell r="T146">
            <v>226.52700000000002</v>
          </cell>
          <cell r="U146">
            <v>249.17970000000003</v>
          </cell>
        </row>
        <row r="147">
          <cell r="B147">
            <v>1588219828</v>
          </cell>
          <cell r="C147" t="str">
            <v>Liberty Commons Nursing And Rehab Center Of Bladen County</v>
          </cell>
          <cell r="D147" t="str">
            <v>208 Mercer Road</v>
          </cell>
          <cell r="E147" t="str">
            <v>P O Box 1449</v>
          </cell>
          <cell r="F147" t="str">
            <v>Elizabethtown</v>
          </cell>
          <cell r="G147" t="str">
            <v>NC</v>
          </cell>
          <cell r="H147" t="str">
            <v>28337-1447</v>
          </cell>
          <cell r="I147">
            <v>1.2398</v>
          </cell>
          <cell r="J147">
            <v>142.08000000000001</v>
          </cell>
          <cell r="K147">
            <v>36.85</v>
          </cell>
          <cell r="L147">
            <v>7.8733557867009134</v>
          </cell>
          <cell r="M147">
            <v>13.68</v>
          </cell>
          <cell r="N147">
            <v>200.48335578670094</v>
          </cell>
          <cell r="O147">
            <v>142.08000000000001</v>
          </cell>
          <cell r="P147">
            <v>36.85</v>
          </cell>
          <cell r="Q147">
            <v>7.87</v>
          </cell>
          <cell r="R147">
            <v>13.68</v>
          </cell>
          <cell r="S147">
            <v>200.48000000000002</v>
          </cell>
          <cell r="T147">
            <v>210.50400000000002</v>
          </cell>
          <cell r="U147">
            <v>231.55440000000004</v>
          </cell>
        </row>
        <row r="148">
          <cell r="B148">
            <v>1245287762</v>
          </cell>
          <cell r="C148" t="str">
            <v>PruittHealth-Elkin</v>
          </cell>
          <cell r="D148" t="str">
            <v>560 Johnson Ridge Road</v>
          </cell>
          <cell r="E148" t="str">
            <v/>
          </cell>
          <cell r="F148" t="str">
            <v>Elkin</v>
          </cell>
          <cell r="G148" t="str">
            <v>NC</v>
          </cell>
          <cell r="H148" t="str">
            <v>28621-2495</v>
          </cell>
          <cell r="I148">
            <v>1.2526999999999999</v>
          </cell>
          <cell r="J148">
            <v>141.38999999999999</v>
          </cell>
          <cell r="K148">
            <v>36.85</v>
          </cell>
          <cell r="L148">
            <v>16.184626180907941</v>
          </cell>
          <cell r="M148">
            <v>13.68</v>
          </cell>
          <cell r="N148">
            <v>208.10462618090793</v>
          </cell>
          <cell r="O148">
            <v>141.38999999999999</v>
          </cell>
          <cell r="P148">
            <v>36.85</v>
          </cell>
          <cell r="Q148">
            <v>16.18</v>
          </cell>
          <cell r="R148">
            <v>13.68</v>
          </cell>
          <cell r="S148">
            <v>208.1</v>
          </cell>
          <cell r="T148">
            <v>218.505</v>
          </cell>
          <cell r="U148">
            <v>240.35550000000001</v>
          </cell>
        </row>
        <row r="149">
          <cell r="B149">
            <v>1407803828</v>
          </cell>
          <cell r="C149" t="str">
            <v>Emerald Ridge Rehab &amp; Care Center</v>
          </cell>
          <cell r="D149" t="str">
            <v>25 Reynolds Mountain Boulevard</v>
          </cell>
          <cell r="E149" t="str">
            <v/>
          </cell>
          <cell r="F149" t="str">
            <v>Asheville</v>
          </cell>
          <cell r="G149" t="str">
            <v>NC</v>
          </cell>
          <cell r="H149" t="str">
            <v>28804-1270</v>
          </cell>
          <cell r="I149">
            <v>1.2424999999999999</v>
          </cell>
          <cell r="J149">
            <v>143.80000000000001</v>
          </cell>
          <cell r="K149">
            <v>36.85</v>
          </cell>
          <cell r="L149">
            <v>10.12482199035831</v>
          </cell>
          <cell r="M149">
            <v>13.68</v>
          </cell>
          <cell r="N149">
            <v>204.45482199035831</v>
          </cell>
          <cell r="O149">
            <v>143.80000000000001</v>
          </cell>
          <cell r="P149">
            <v>36.85</v>
          </cell>
          <cell r="Q149">
            <v>10.119999999999999</v>
          </cell>
          <cell r="R149">
            <v>13.68</v>
          </cell>
          <cell r="S149">
            <v>204.45000000000002</v>
          </cell>
          <cell r="T149">
            <v>214.67250000000001</v>
          </cell>
          <cell r="U149">
            <v>236.13975000000002</v>
          </cell>
        </row>
        <row r="150">
          <cell r="B150">
            <v>1447435722</v>
          </cell>
          <cell r="C150" t="str">
            <v>PruittHealth-Durham LLC</v>
          </cell>
          <cell r="D150" t="str">
            <v>3100 Erwin Road</v>
          </cell>
          <cell r="E150" t="str">
            <v/>
          </cell>
          <cell r="F150" t="str">
            <v>Durham</v>
          </cell>
          <cell r="G150" t="str">
            <v>NC</v>
          </cell>
          <cell r="H150" t="str">
            <v>27705-4578</v>
          </cell>
          <cell r="I150">
            <v>1.171</v>
          </cell>
          <cell r="J150">
            <v>137.54</v>
          </cell>
          <cell r="K150">
            <v>36.85</v>
          </cell>
          <cell r="L150">
            <v>17.615169258148896</v>
          </cell>
          <cell r="M150">
            <v>13.68</v>
          </cell>
          <cell r="N150">
            <v>205.6851692581489</v>
          </cell>
          <cell r="O150">
            <v>137.54</v>
          </cell>
          <cell r="P150">
            <v>36.85</v>
          </cell>
          <cell r="Q150">
            <v>17.62</v>
          </cell>
          <cell r="R150">
            <v>13.68</v>
          </cell>
          <cell r="S150">
            <v>205.69</v>
          </cell>
          <cell r="T150">
            <v>215.97450000000001</v>
          </cell>
          <cell r="U150">
            <v>237.57195000000002</v>
          </cell>
        </row>
        <row r="151">
          <cell r="B151">
            <v>1275508970</v>
          </cell>
          <cell r="C151" t="str">
            <v>Fair Haven Home, Inc.</v>
          </cell>
          <cell r="D151" t="str">
            <v>149 Fair Haven Drive</v>
          </cell>
          <cell r="E151" t="str">
            <v/>
          </cell>
          <cell r="F151" t="str">
            <v>Bostic</v>
          </cell>
          <cell r="G151" t="str">
            <v>NC</v>
          </cell>
          <cell r="H151" t="str">
            <v>28018</v>
          </cell>
          <cell r="I151">
            <v>0.99470000000000003</v>
          </cell>
          <cell r="J151">
            <v>122.64</v>
          </cell>
          <cell r="K151">
            <v>36.85</v>
          </cell>
          <cell r="L151">
            <v>11.925984320644453</v>
          </cell>
          <cell r="M151">
            <v>13.68</v>
          </cell>
          <cell r="N151">
            <v>185.09598432064445</v>
          </cell>
          <cell r="O151">
            <v>122.64</v>
          </cell>
          <cell r="P151">
            <v>36.85</v>
          </cell>
          <cell r="Q151">
            <v>11.93</v>
          </cell>
          <cell r="R151">
            <v>13.68</v>
          </cell>
          <cell r="S151">
            <v>185.10000000000002</v>
          </cell>
          <cell r="T151">
            <v>194.35500000000002</v>
          </cell>
          <cell r="U151">
            <v>213.79050000000004</v>
          </cell>
        </row>
        <row r="152">
          <cell r="B152">
            <v>1134175524</v>
          </cell>
          <cell r="C152" t="str">
            <v>PruittHealth-Farmville</v>
          </cell>
          <cell r="D152" t="str">
            <v>4351 South Main Street</v>
          </cell>
          <cell r="E152" t="str">
            <v/>
          </cell>
          <cell r="F152" t="str">
            <v>Farmville</v>
          </cell>
          <cell r="G152" t="str">
            <v>NC</v>
          </cell>
          <cell r="H152" t="str">
            <v>27828</v>
          </cell>
          <cell r="I152">
            <v>1.0512999999999999</v>
          </cell>
          <cell r="J152">
            <v>126.49000000000001</v>
          </cell>
          <cell r="K152">
            <v>36.85</v>
          </cell>
          <cell r="L152">
            <v>8.4587395898555666</v>
          </cell>
          <cell r="M152">
            <v>13.68</v>
          </cell>
          <cell r="N152">
            <v>185.47873958985559</v>
          </cell>
          <cell r="O152">
            <v>126.49</v>
          </cell>
          <cell r="P152">
            <v>36.85</v>
          </cell>
          <cell r="Q152">
            <v>8.4600000000000009</v>
          </cell>
          <cell r="R152">
            <v>13.68</v>
          </cell>
          <cell r="S152">
            <v>185.48000000000002</v>
          </cell>
          <cell r="T152">
            <v>194.75400000000002</v>
          </cell>
          <cell r="U152">
            <v>214.22940000000003</v>
          </cell>
        </row>
        <row r="153">
          <cell r="B153">
            <v>1417944752</v>
          </cell>
          <cell r="C153" t="str">
            <v>Five Oaks Manor</v>
          </cell>
          <cell r="D153" t="str">
            <v>413 Winecoff School Road</v>
          </cell>
          <cell r="E153"/>
          <cell r="F153" t="str">
            <v>Concord</v>
          </cell>
          <cell r="G153" t="str">
            <v>NC</v>
          </cell>
          <cell r="H153">
            <v>28027</v>
          </cell>
          <cell r="I153">
            <v>1.2950999999999999</v>
          </cell>
          <cell r="J153">
            <v>146.94</v>
          </cell>
          <cell r="K153">
            <v>36.85</v>
          </cell>
          <cell r="L153">
            <v>7.9086512408105021</v>
          </cell>
          <cell r="M153">
            <v>7.18</v>
          </cell>
          <cell r="N153">
            <v>198.87865124081048</v>
          </cell>
          <cell r="O153">
            <v>146.94</v>
          </cell>
          <cell r="P153">
            <v>36.85</v>
          </cell>
          <cell r="Q153">
            <v>7.91</v>
          </cell>
          <cell r="R153">
            <v>7.18</v>
          </cell>
          <cell r="S153">
            <v>198.88</v>
          </cell>
          <cell r="T153">
            <v>208.82400000000001</v>
          </cell>
          <cell r="U153">
            <v>229.70640000000003</v>
          </cell>
        </row>
        <row r="154">
          <cell r="B154">
            <v>1396747689</v>
          </cell>
          <cell r="C154" t="str">
            <v>Flesher'S Fairview Healthcare Center</v>
          </cell>
          <cell r="D154" t="str">
            <v>P. O. Box 1160</v>
          </cell>
          <cell r="E154" t="str">
            <v>3016 Cane Creek Road</v>
          </cell>
          <cell r="F154" t="str">
            <v>Fairview</v>
          </cell>
          <cell r="G154" t="str">
            <v>NC</v>
          </cell>
          <cell r="H154" t="str">
            <v>28730-1160</v>
          </cell>
          <cell r="I154">
            <v>1.2073</v>
          </cell>
          <cell r="J154">
            <v>137.51</v>
          </cell>
          <cell r="K154">
            <v>36.85</v>
          </cell>
          <cell r="L154">
            <v>10.114688039165499</v>
          </cell>
          <cell r="M154">
            <v>13.68</v>
          </cell>
          <cell r="N154">
            <v>198.15468803916548</v>
          </cell>
          <cell r="O154">
            <v>137.51</v>
          </cell>
          <cell r="P154">
            <v>36.85</v>
          </cell>
          <cell r="Q154">
            <v>10.11</v>
          </cell>
          <cell r="R154">
            <v>13.68</v>
          </cell>
          <cell r="S154">
            <v>198.14999999999998</v>
          </cell>
          <cell r="T154">
            <v>208.05749999999998</v>
          </cell>
          <cell r="U154">
            <v>228.86324999999999</v>
          </cell>
        </row>
        <row r="155">
          <cell r="B155">
            <v>1932135381</v>
          </cell>
          <cell r="C155" t="str">
            <v>Forrest Oakes Healthcare Center</v>
          </cell>
          <cell r="D155" t="str">
            <v>620 Heathwood Drive</v>
          </cell>
          <cell r="E155"/>
          <cell r="F155" t="str">
            <v>Albemarle</v>
          </cell>
          <cell r="G155" t="str">
            <v>NC</v>
          </cell>
          <cell r="H155" t="str">
            <v>28001-0620</v>
          </cell>
          <cell r="I155">
            <v>1.3807</v>
          </cell>
          <cell r="J155">
            <v>153.58000000000001</v>
          </cell>
          <cell r="K155">
            <v>36.85</v>
          </cell>
          <cell r="L155">
            <v>11.890418133925733</v>
          </cell>
          <cell r="M155">
            <v>13.68</v>
          </cell>
          <cell r="N155">
            <v>216.00041813392573</v>
          </cell>
          <cell r="O155">
            <v>153.58000000000001</v>
          </cell>
          <cell r="P155">
            <v>36.85</v>
          </cell>
          <cell r="Q155">
            <v>11.89</v>
          </cell>
          <cell r="R155">
            <v>13.68</v>
          </cell>
          <cell r="S155">
            <v>216</v>
          </cell>
          <cell r="T155">
            <v>226.8</v>
          </cell>
          <cell r="U155">
            <v>249.48000000000005</v>
          </cell>
        </row>
        <row r="156">
          <cell r="B156">
            <v>1710932355</v>
          </cell>
          <cell r="C156" t="str">
            <v>Fountains At The Albemarle</v>
          </cell>
          <cell r="D156" t="str">
            <v>200 Trade Street</v>
          </cell>
          <cell r="E156" t="str">
            <v/>
          </cell>
          <cell r="F156" t="str">
            <v>Tarboro</v>
          </cell>
          <cell r="G156" t="str">
            <v>NC</v>
          </cell>
          <cell r="H156" t="str">
            <v>27886-5029</v>
          </cell>
          <cell r="I156">
            <v>1.0522</v>
          </cell>
          <cell r="J156">
            <v>127.18</v>
          </cell>
          <cell r="K156">
            <v>36.85</v>
          </cell>
          <cell r="L156">
            <v>17.443956784757834</v>
          </cell>
          <cell r="M156">
            <v>13.68</v>
          </cell>
          <cell r="N156">
            <v>195.15395678475784</v>
          </cell>
          <cell r="O156">
            <v>127.18</v>
          </cell>
          <cell r="P156">
            <v>36.85</v>
          </cell>
          <cell r="Q156">
            <v>17.440000000000001</v>
          </cell>
          <cell r="R156">
            <v>13.68</v>
          </cell>
          <cell r="S156">
            <v>195.15</v>
          </cell>
          <cell r="T156">
            <v>204.90750000000003</v>
          </cell>
          <cell r="U156">
            <v>225.39825000000005</v>
          </cell>
        </row>
        <row r="157">
          <cell r="B157">
            <v>1417951492</v>
          </cell>
          <cell r="C157" t="str">
            <v>Friends Homes - Guilford</v>
          </cell>
          <cell r="D157" t="str">
            <v>925 New Garden Road</v>
          </cell>
          <cell r="E157" t="str">
            <v/>
          </cell>
          <cell r="F157" t="str">
            <v>Greensboro</v>
          </cell>
          <cell r="G157" t="str">
            <v>NC</v>
          </cell>
          <cell r="H157" t="str">
            <v>27410-3299</v>
          </cell>
          <cell r="I157">
            <v>0.9869</v>
          </cell>
          <cell r="J157">
            <v>122.04</v>
          </cell>
          <cell r="K157">
            <v>36.85</v>
          </cell>
          <cell r="L157">
            <v>12.610234046797661</v>
          </cell>
          <cell r="M157">
            <v>0</v>
          </cell>
          <cell r="N157">
            <v>171.50023404679769</v>
          </cell>
          <cell r="O157">
            <v>122.04</v>
          </cell>
          <cell r="P157">
            <v>36.85</v>
          </cell>
          <cell r="Q157">
            <v>12.61</v>
          </cell>
          <cell r="R157">
            <v>0</v>
          </cell>
          <cell r="S157">
            <v>171.5</v>
          </cell>
          <cell r="T157">
            <v>180.07500000000002</v>
          </cell>
          <cell r="U157">
            <v>198.08250000000004</v>
          </cell>
        </row>
        <row r="158">
          <cell r="B158">
            <v>1730136128</v>
          </cell>
          <cell r="C158" t="str">
            <v>Gateway Rehabilitation and Healthcare</v>
          </cell>
          <cell r="D158" t="str">
            <v>2030 Harper Avenue Northwest</v>
          </cell>
          <cell r="E158" t="str">
            <v/>
          </cell>
          <cell r="F158" t="str">
            <v>Lenoir</v>
          </cell>
          <cell r="G158" t="str">
            <v>NC</v>
          </cell>
          <cell r="H158" t="str">
            <v>28645-4953</v>
          </cell>
          <cell r="I158">
            <v>1.1882999999999999</v>
          </cell>
          <cell r="J158">
            <v>136.85999999999999</v>
          </cell>
          <cell r="K158">
            <v>36.85</v>
          </cell>
          <cell r="L158">
            <v>9.7835059208719528</v>
          </cell>
          <cell r="M158">
            <v>13.68</v>
          </cell>
          <cell r="N158">
            <v>197.17350592087195</v>
          </cell>
          <cell r="O158">
            <v>136.86000000000001</v>
          </cell>
          <cell r="P158">
            <v>36.85</v>
          </cell>
          <cell r="Q158">
            <v>9.7799999999999994</v>
          </cell>
          <cell r="R158">
            <v>13.68</v>
          </cell>
          <cell r="S158">
            <v>197.17000000000002</v>
          </cell>
          <cell r="T158">
            <v>207.02850000000004</v>
          </cell>
          <cell r="U158">
            <v>227.73135000000005</v>
          </cell>
        </row>
        <row r="159">
          <cell r="B159">
            <v>1699313544</v>
          </cell>
          <cell r="C159" t="str">
            <v>THE CITADEL AT MOORESVILLE</v>
          </cell>
          <cell r="D159" t="str">
            <v>550 Glenwood Drive</v>
          </cell>
          <cell r="E159" t="str">
            <v/>
          </cell>
          <cell r="F159" t="str">
            <v>Mooresville</v>
          </cell>
          <cell r="G159" t="str">
            <v>NC</v>
          </cell>
          <cell r="H159" t="str">
            <v>28115</v>
          </cell>
          <cell r="I159">
            <v>1.0357000000000001</v>
          </cell>
          <cell r="J159">
            <v>125.86000000000001</v>
          </cell>
          <cell r="K159">
            <v>36.85</v>
          </cell>
          <cell r="L159">
            <v>15.009042625541468</v>
          </cell>
          <cell r="M159">
            <v>13.68</v>
          </cell>
          <cell r="N159">
            <v>191.39904262554148</v>
          </cell>
          <cell r="O159">
            <v>125.86</v>
          </cell>
          <cell r="P159">
            <v>36.85</v>
          </cell>
          <cell r="Q159">
            <v>15.01</v>
          </cell>
          <cell r="R159">
            <v>13.68</v>
          </cell>
          <cell r="S159">
            <v>191.4</v>
          </cell>
          <cell r="T159">
            <v>200.97000000000003</v>
          </cell>
          <cell r="U159">
            <v>221.06700000000004</v>
          </cell>
        </row>
        <row r="160">
          <cell r="B160">
            <v>1144868092</v>
          </cell>
          <cell r="C160" t="str">
            <v>THE CITADEL AT SALISBURY</v>
          </cell>
          <cell r="D160" t="str">
            <v>710 Julian Road</v>
          </cell>
          <cell r="E160" t="str">
            <v/>
          </cell>
          <cell r="F160" t="str">
            <v>Salisbury</v>
          </cell>
          <cell r="G160" t="str">
            <v>NC</v>
          </cell>
          <cell r="H160" t="str">
            <v>28147</v>
          </cell>
          <cell r="I160">
            <v>1.1829000000000001</v>
          </cell>
          <cell r="J160">
            <v>138.56</v>
          </cell>
          <cell r="K160">
            <v>36.85</v>
          </cell>
          <cell r="L160">
            <v>12.427705445780152</v>
          </cell>
          <cell r="M160">
            <v>13.68</v>
          </cell>
          <cell r="N160">
            <v>201.51770544578017</v>
          </cell>
          <cell r="O160">
            <v>138.56</v>
          </cell>
          <cell r="P160">
            <v>36.85</v>
          </cell>
          <cell r="Q160">
            <v>12.43</v>
          </cell>
          <cell r="R160">
            <v>13.68</v>
          </cell>
          <cell r="S160">
            <v>201.52</v>
          </cell>
          <cell r="T160">
            <v>211.59600000000003</v>
          </cell>
          <cell r="U160">
            <v>232.75560000000004</v>
          </cell>
        </row>
        <row r="161">
          <cell r="B161">
            <v>1679555403</v>
          </cell>
          <cell r="C161" t="str">
            <v>Givens Health Center</v>
          </cell>
          <cell r="D161" t="str">
            <v>2360 Sweeten Creek Road</v>
          </cell>
          <cell r="E161" t="str">
            <v/>
          </cell>
          <cell r="F161" t="str">
            <v>Asheville</v>
          </cell>
          <cell r="G161" t="str">
            <v>NC</v>
          </cell>
          <cell r="H161" t="str">
            <v>28803-2317</v>
          </cell>
          <cell r="I161">
            <v>0.95750000000000002</v>
          </cell>
          <cell r="J161">
            <v>119.46</v>
          </cell>
          <cell r="K161">
            <v>36.85</v>
          </cell>
          <cell r="L161">
            <v>17.292420516766938</v>
          </cell>
          <cell r="M161">
            <v>0</v>
          </cell>
          <cell r="N161">
            <v>173.60242051676693</v>
          </cell>
          <cell r="O161">
            <v>119.46</v>
          </cell>
          <cell r="P161">
            <v>36.85</v>
          </cell>
          <cell r="Q161">
            <v>17.29</v>
          </cell>
          <cell r="R161">
            <v>0</v>
          </cell>
          <cell r="S161">
            <v>173.6</v>
          </cell>
          <cell r="T161">
            <v>182.28</v>
          </cell>
          <cell r="U161">
            <v>200.50800000000001</v>
          </cell>
        </row>
        <row r="162">
          <cell r="B162">
            <v>1174524458</v>
          </cell>
          <cell r="C162" t="str">
            <v>Glenaire, Inc.</v>
          </cell>
          <cell r="D162" t="str">
            <v>4000 Glenaire Circle</v>
          </cell>
          <cell r="E162" t="str">
            <v/>
          </cell>
          <cell r="F162" t="str">
            <v>Cary</v>
          </cell>
          <cell r="G162" t="str">
            <v>NC</v>
          </cell>
          <cell r="H162" t="str">
            <v>27511</v>
          </cell>
          <cell r="I162">
            <v>1.1422000000000001</v>
          </cell>
          <cell r="J162">
            <v>134.80000000000001</v>
          </cell>
          <cell r="K162">
            <v>36.85</v>
          </cell>
          <cell r="L162">
            <v>16.393943834537176</v>
          </cell>
          <cell r="M162">
            <v>0</v>
          </cell>
          <cell r="N162">
            <v>188.04394383453717</v>
          </cell>
          <cell r="O162">
            <v>134.80000000000001</v>
          </cell>
          <cell r="P162">
            <v>36.85</v>
          </cell>
          <cell r="Q162">
            <v>16.39</v>
          </cell>
          <cell r="R162">
            <v>0</v>
          </cell>
          <cell r="S162">
            <v>188.04000000000002</v>
          </cell>
          <cell r="T162">
            <v>197.44200000000004</v>
          </cell>
          <cell r="U162">
            <v>217.18620000000007</v>
          </cell>
        </row>
        <row r="163">
          <cell r="B163">
            <v>1477511079</v>
          </cell>
          <cell r="C163" t="str">
            <v>Glenbridge Health And Rehabilitation</v>
          </cell>
          <cell r="D163" t="str">
            <v>211 Milton Brown Heirs Road</v>
          </cell>
          <cell r="E163" t="str">
            <v/>
          </cell>
          <cell r="F163" t="str">
            <v>Boone</v>
          </cell>
          <cell r="G163" t="str">
            <v>NC</v>
          </cell>
          <cell r="H163" t="str">
            <v>28607-2150</v>
          </cell>
          <cell r="I163">
            <v>1.1291</v>
          </cell>
          <cell r="J163">
            <v>133.19</v>
          </cell>
          <cell r="K163">
            <v>36.85</v>
          </cell>
          <cell r="L163">
            <v>12.568025936985725</v>
          </cell>
          <cell r="M163">
            <v>13.68</v>
          </cell>
          <cell r="N163">
            <v>196.28802593698572</v>
          </cell>
          <cell r="O163">
            <v>133.19</v>
          </cell>
          <cell r="P163">
            <v>36.85</v>
          </cell>
          <cell r="Q163">
            <v>12.57</v>
          </cell>
          <cell r="R163">
            <v>13.68</v>
          </cell>
          <cell r="S163">
            <v>196.29</v>
          </cell>
          <cell r="T163">
            <v>206.1045</v>
          </cell>
          <cell r="U163">
            <v>226.71495000000002</v>
          </cell>
        </row>
        <row r="164">
          <cell r="B164">
            <v>1023386190</v>
          </cell>
          <cell r="C164" t="str">
            <v>Warsaw Health and Rehab</v>
          </cell>
          <cell r="D164" t="str">
            <v>214 Lanefield Rd.</v>
          </cell>
          <cell r="E164" t="str">
            <v/>
          </cell>
          <cell r="F164" t="str">
            <v>Warsaw</v>
          </cell>
          <cell r="G164" t="str">
            <v>NC</v>
          </cell>
          <cell r="H164">
            <v>28398</v>
          </cell>
          <cell r="I164">
            <v>1.1505000000000001</v>
          </cell>
          <cell r="J164">
            <v>134.27000000000001</v>
          </cell>
          <cell r="K164">
            <v>36.85</v>
          </cell>
          <cell r="L164">
            <v>9.9971271938419797</v>
          </cell>
          <cell r="M164">
            <v>13.68</v>
          </cell>
          <cell r="N164">
            <v>194.79712719384199</v>
          </cell>
          <cell r="O164">
            <v>134.27000000000001</v>
          </cell>
          <cell r="P164">
            <v>36.85</v>
          </cell>
          <cell r="Q164">
            <v>10</v>
          </cell>
          <cell r="R164">
            <v>13.68</v>
          </cell>
          <cell r="S164">
            <v>194.8</v>
          </cell>
          <cell r="T164">
            <v>204.54000000000002</v>
          </cell>
          <cell r="U164">
            <v>224.99400000000003</v>
          </cell>
        </row>
        <row r="165">
          <cell r="B165">
            <v>1396802260</v>
          </cell>
          <cell r="C165" t="str">
            <v>Glenflora</v>
          </cell>
          <cell r="D165" t="str">
            <v>5701 Fayetteville Road</v>
          </cell>
          <cell r="E165" t="str">
            <v/>
          </cell>
          <cell r="F165" t="str">
            <v>Lumberton</v>
          </cell>
          <cell r="G165" t="str">
            <v>NC</v>
          </cell>
          <cell r="H165" t="str">
            <v>28360-2163</v>
          </cell>
          <cell r="I165">
            <v>1.1647000000000001</v>
          </cell>
          <cell r="J165">
            <v>135.81</v>
          </cell>
          <cell r="K165">
            <v>36.85</v>
          </cell>
          <cell r="L165">
            <v>16.535768859464316</v>
          </cell>
          <cell r="M165">
            <v>13.68</v>
          </cell>
          <cell r="N165">
            <v>202.8757688594643</v>
          </cell>
          <cell r="O165">
            <v>135.81</v>
          </cell>
          <cell r="P165">
            <v>36.85</v>
          </cell>
          <cell r="Q165">
            <v>16.54</v>
          </cell>
          <cell r="R165">
            <v>13.68</v>
          </cell>
          <cell r="S165">
            <v>202.88</v>
          </cell>
          <cell r="T165">
            <v>213.024</v>
          </cell>
          <cell r="U165">
            <v>234.32640000000001</v>
          </cell>
        </row>
        <row r="166">
          <cell r="B166">
            <v>1588618045</v>
          </cell>
          <cell r="C166" t="str">
            <v>Golden Years Nursing Home</v>
          </cell>
          <cell r="D166" t="str">
            <v>7348 North West Street</v>
          </cell>
          <cell r="E166" t="str">
            <v>P O Box 40</v>
          </cell>
          <cell r="F166" t="str">
            <v>Falcon</v>
          </cell>
          <cell r="G166" t="str">
            <v>NC</v>
          </cell>
          <cell r="H166" t="str">
            <v>28342</v>
          </cell>
          <cell r="I166">
            <v>1.3075000000000001</v>
          </cell>
          <cell r="J166">
            <v>145.69999999999999</v>
          </cell>
          <cell r="K166">
            <v>36.85</v>
          </cell>
          <cell r="L166">
            <v>7.8733557867009107</v>
          </cell>
          <cell r="M166">
            <v>13.68</v>
          </cell>
          <cell r="N166">
            <v>204.10335578670089</v>
          </cell>
          <cell r="O166">
            <v>145.69999999999999</v>
          </cell>
          <cell r="P166">
            <v>36.85</v>
          </cell>
          <cell r="Q166">
            <v>7.87</v>
          </cell>
          <cell r="R166">
            <v>13.68</v>
          </cell>
          <cell r="S166">
            <v>204.1</v>
          </cell>
          <cell r="T166">
            <v>214.30500000000001</v>
          </cell>
          <cell r="U166">
            <v>235.73550000000003</v>
          </cell>
        </row>
        <row r="167">
          <cell r="B167">
            <v>1962066480</v>
          </cell>
          <cell r="C167" t="str">
            <v xml:space="preserve">Grace Heights Rehabilitation and Skilled Nursing Facility </v>
          </cell>
          <cell r="D167" t="str">
            <v>109 Foothills Drive</v>
          </cell>
          <cell r="E167" t="str">
            <v/>
          </cell>
          <cell r="F167" t="str">
            <v>Morganton</v>
          </cell>
          <cell r="G167" t="str">
            <v>NC</v>
          </cell>
          <cell r="H167" t="str">
            <v>28655</v>
          </cell>
          <cell r="I167">
            <v>1.4943</v>
          </cell>
          <cell r="J167">
            <v>167.42</v>
          </cell>
          <cell r="K167">
            <v>36.85</v>
          </cell>
          <cell r="L167">
            <v>7.8027648784817334</v>
          </cell>
          <cell r="M167">
            <v>13.68</v>
          </cell>
          <cell r="N167">
            <v>225.75276487848171</v>
          </cell>
          <cell r="O167">
            <v>167.42</v>
          </cell>
          <cell r="P167">
            <v>36.85</v>
          </cell>
          <cell r="Q167">
            <v>7.8</v>
          </cell>
          <cell r="R167">
            <v>13.68</v>
          </cell>
          <cell r="S167">
            <v>225.75</v>
          </cell>
          <cell r="T167">
            <v>237.03750000000002</v>
          </cell>
          <cell r="U167">
            <v>260.74125000000004</v>
          </cell>
        </row>
        <row r="168">
          <cell r="B168">
            <v>1588642102</v>
          </cell>
          <cell r="C168" t="str">
            <v>Graybrier Nursing And Retirement Center</v>
          </cell>
          <cell r="D168" t="str">
            <v>116 Lane Street</v>
          </cell>
          <cell r="E168"/>
          <cell r="F168" t="str">
            <v>Trinity</v>
          </cell>
          <cell r="G168" t="str">
            <v>NC</v>
          </cell>
          <cell r="H168">
            <v>27370</v>
          </cell>
          <cell r="I168">
            <v>1.3184</v>
          </cell>
          <cell r="J168">
            <v>149.51999999999998</v>
          </cell>
          <cell r="K168">
            <v>36.85</v>
          </cell>
          <cell r="L168">
            <v>15.078709084302441</v>
          </cell>
          <cell r="M168">
            <v>13.68</v>
          </cell>
          <cell r="N168">
            <v>215.12870908430241</v>
          </cell>
          <cell r="O168">
            <v>149.52000000000001</v>
          </cell>
          <cell r="P168">
            <v>36.85</v>
          </cell>
          <cell r="Q168">
            <v>15.08</v>
          </cell>
          <cell r="R168">
            <v>13.68</v>
          </cell>
          <cell r="S168">
            <v>215.13000000000002</v>
          </cell>
          <cell r="T168">
            <v>225.88650000000004</v>
          </cell>
          <cell r="U168">
            <v>248.47515000000007</v>
          </cell>
        </row>
        <row r="169">
          <cell r="B169">
            <v>1154792000</v>
          </cell>
          <cell r="C169" t="str">
            <v>East Carolina Rehab and Wellness</v>
          </cell>
          <cell r="D169" t="str">
            <v>2575 West 5th Street</v>
          </cell>
          <cell r="E169" t="str">
            <v/>
          </cell>
          <cell r="F169" t="str">
            <v>Greenville</v>
          </cell>
          <cell r="G169" t="str">
            <v>NC</v>
          </cell>
          <cell r="H169" t="str">
            <v>27834</v>
          </cell>
          <cell r="I169">
            <v>0.99980000000000002</v>
          </cell>
          <cell r="J169">
            <v>123</v>
          </cell>
          <cell r="K169">
            <v>36.85</v>
          </cell>
          <cell r="L169">
            <v>8.5001770723064034</v>
          </cell>
          <cell r="M169">
            <v>13.68</v>
          </cell>
          <cell r="N169">
            <v>182.0301770723064</v>
          </cell>
          <cell r="O169">
            <v>123</v>
          </cell>
          <cell r="P169">
            <v>36.85</v>
          </cell>
          <cell r="Q169">
            <v>8.5</v>
          </cell>
          <cell r="R169">
            <v>13.68</v>
          </cell>
          <cell r="S169">
            <v>182.03</v>
          </cell>
          <cell r="T169">
            <v>191.13150000000002</v>
          </cell>
          <cell r="U169">
            <v>210.24465000000004</v>
          </cell>
        </row>
        <row r="170">
          <cell r="B170">
            <v>1992242119</v>
          </cell>
          <cell r="C170" t="str">
            <v>Accordius Health at Creekside</v>
          </cell>
          <cell r="D170" t="str">
            <v>604 Stokes St. East</v>
          </cell>
          <cell r="E170"/>
          <cell r="F170" t="str">
            <v>Ahoskie</v>
          </cell>
          <cell r="G170" t="str">
            <v>NC</v>
          </cell>
          <cell r="H170" t="str">
            <v>27910-1006</v>
          </cell>
          <cell r="I170">
            <v>1.3016000000000001</v>
          </cell>
          <cell r="J170">
            <v>145.75</v>
          </cell>
          <cell r="K170">
            <v>36.85</v>
          </cell>
          <cell r="L170">
            <v>10.488544686771704</v>
          </cell>
          <cell r="M170">
            <v>7.18</v>
          </cell>
          <cell r="N170">
            <v>200.26854468677169</v>
          </cell>
          <cell r="O170">
            <v>145.75</v>
          </cell>
          <cell r="P170">
            <v>36.85</v>
          </cell>
          <cell r="Q170">
            <v>10.49</v>
          </cell>
          <cell r="R170">
            <v>7.18</v>
          </cell>
          <cell r="S170">
            <v>200.27</v>
          </cell>
          <cell r="T170">
            <v>210.28350000000003</v>
          </cell>
          <cell r="U170">
            <v>231.31185000000005</v>
          </cell>
        </row>
        <row r="171">
          <cell r="B171">
            <v>1194381681</v>
          </cell>
          <cell r="C171" t="str">
            <v>The Citadel Elizabeth City</v>
          </cell>
          <cell r="D171" t="str">
            <v>901 South Halstead Boulevard</v>
          </cell>
          <cell r="E171" t="str">
            <v/>
          </cell>
          <cell r="F171" t="str">
            <v>Elizabeth City</v>
          </cell>
          <cell r="G171" t="str">
            <v>NC</v>
          </cell>
          <cell r="H171" t="str">
            <v>27909-6999</v>
          </cell>
          <cell r="I171">
            <v>1.2484999999999999</v>
          </cell>
          <cell r="J171">
            <v>142</v>
          </cell>
          <cell r="K171">
            <v>36.85</v>
          </cell>
          <cell r="L171">
            <v>11.210969371043962</v>
          </cell>
          <cell r="M171">
            <v>13.68</v>
          </cell>
          <cell r="N171">
            <v>203.74096937104395</v>
          </cell>
          <cell r="O171">
            <v>142</v>
          </cell>
          <cell r="P171">
            <v>36.85</v>
          </cell>
          <cell r="Q171">
            <v>11.21</v>
          </cell>
          <cell r="R171">
            <v>13.68</v>
          </cell>
          <cell r="S171">
            <v>203.74</v>
          </cell>
          <cell r="T171">
            <v>213.92700000000002</v>
          </cell>
          <cell r="U171">
            <v>235.31970000000004</v>
          </cell>
        </row>
        <row r="172">
          <cell r="B172">
            <v>1902462401</v>
          </cell>
          <cell r="C172" t="str">
            <v>Pelican Health Henderson</v>
          </cell>
          <cell r="D172" t="str">
            <v>280 South Beckford Drive</v>
          </cell>
          <cell r="E172"/>
          <cell r="F172" t="str">
            <v>Henderson</v>
          </cell>
          <cell r="G172" t="str">
            <v>NC</v>
          </cell>
          <cell r="H172" t="str">
            <v>27536-1616</v>
          </cell>
          <cell r="I172">
            <v>1.1745000000000001</v>
          </cell>
          <cell r="J172">
            <v>134.07999999999998</v>
          </cell>
          <cell r="K172">
            <v>36.85</v>
          </cell>
          <cell r="L172">
            <v>13.663486595549767</v>
          </cell>
          <cell r="M172">
            <v>13.68</v>
          </cell>
          <cell r="N172">
            <v>198.27348659554974</v>
          </cell>
          <cell r="O172">
            <v>134.08000000000001</v>
          </cell>
          <cell r="P172">
            <v>36.85</v>
          </cell>
          <cell r="Q172">
            <v>13.66</v>
          </cell>
          <cell r="R172">
            <v>13.68</v>
          </cell>
          <cell r="S172">
            <v>198.27</v>
          </cell>
          <cell r="T172">
            <v>208.18350000000001</v>
          </cell>
          <cell r="U172">
            <v>229.00185000000002</v>
          </cell>
        </row>
        <row r="173">
          <cell r="B173">
            <v>1689777971</v>
          </cell>
          <cell r="C173" t="str">
            <v>Kenansville  Health &amp; Rehab Center</v>
          </cell>
          <cell r="D173" t="str">
            <v>209 Beasley Street</v>
          </cell>
          <cell r="E173" t="str">
            <v>P.O. Box 430</v>
          </cell>
          <cell r="F173" t="str">
            <v>Kenansville</v>
          </cell>
          <cell r="G173" t="str">
            <v>NC</v>
          </cell>
          <cell r="H173" t="str">
            <v>28349-0430</v>
          </cell>
          <cell r="I173">
            <v>1.3037000000000001</v>
          </cell>
          <cell r="J173">
            <v>144.03</v>
          </cell>
          <cell r="K173">
            <v>36.85</v>
          </cell>
          <cell r="L173">
            <v>7.8733557867009107</v>
          </cell>
          <cell r="M173">
            <v>13.68</v>
          </cell>
          <cell r="N173">
            <v>202.43335578670093</v>
          </cell>
          <cell r="O173">
            <v>144.03</v>
          </cell>
          <cell r="P173">
            <v>36.85</v>
          </cell>
          <cell r="Q173">
            <v>7.87</v>
          </cell>
          <cell r="R173">
            <v>13.68</v>
          </cell>
          <cell r="S173">
            <v>202.43</v>
          </cell>
          <cell r="T173">
            <v>212.5515</v>
          </cell>
          <cell r="U173">
            <v>233.80665000000002</v>
          </cell>
        </row>
        <row r="174">
          <cell r="B174">
            <v>1649685132</v>
          </cell>
          <cell r="C174" t="str">
            <v>Signature HealthCARE of Roanoke Rapids</v>
          </cell>
          <cell r="D174" t="str">
            <v>305 Fourteenth Street</v>
          </cell>
          <cell r="E174" t="str">
            <v/>
          </cell>
          <cell r="F174" t="str">
            <v>Roanoke Rapids</v>
          </cell>
          <cell r="G174" t="str">
            <v>NC</v>
          </cell>
          <cell r="H174" t="str">
            <v>27870-4497</v>
          </cell>
          <cell r="I174">
            <v>1.1939</v>
          </cell>
          <cell r="J174">
            <v>137.06</v>
          </cell>
          <cell r="K174">
            <v>36.85</v>
          </cell>
          <cell r="L174">
            <v>16.960012197368719</v>
          </cell>
          <cell r="M174">
            <v>13.68</v>
          </cell>
          <cell r="N174">
            <v>204.55001219736872</v>
          </cell>
          <cell r="O174">
            <v>137.06</v>
          </cell>
          <cell r="P174">
            <v>36.85</v>
          </cell>
          <cell r="Q174">
            <v>16.96</v>
          </cell>
          <cell r="R174">
            <v>13.68</v>
          </cell>
          <cell r="S174">
            <v>204.55</v>
          </cell>
          <cell r="T174">
            <v>214.77750000000003</v>
          </cell>
          <cell r="U174">
            <v>236.25525000000005</v>
          </cell>
        </row>
        <row r="175">
          <cell r="B175">
            <v>1205252640</v>
          </cell>
          <cell r="C175" t="str">
            <v>Rocky Mount Rehabilitation Center</v>
          </cell>
          <cell r="D175" t="str">
            <v>160 Winstead Avenue</v>
          </cell>
          <cell r="E175" t="str">
            <v/>
          </cell>
          <cell r="F175" t="str">
            <v>Rocky Mount</v>
          </cell>
          <cell r="G175" t="str">
            <v>NC</v>
          </cell>
          <cell r="H175" t="str">
            <v>27804-3452</v>
          </cell>
          <cell r="I175">
            <v>1.1833</v>
          </cell>
          <cell r="J175">
            <v>138.1</v>
          </cell>
          <cell r="K175">
            <v>36.85</v>
          </cell>
          <cell r="L175">
            <v>9.0767160048664159</v>
          </cell>
          <cell r="M175">
            <v>13.68</v>
          </cell>
          <cell r="N175">
            <v>197.70671600486639</v>
          </cell>
          <cell r="O175">
            <v>138.1</v>
          </cell>
          <cell r="P175">
            <v>36.85</v>
          </cell>
          <cell r="Q175">
            <v>9.08</v>
          </cell>
          <cell r="R175">
            <v>13.68</v>
          </cell>
          <cell r="S175">
            <v>197.71</v>
          </cell>
          <cell r="T175">
            <v>207.59550000000002</v>
          </cell>
          <cell r="U175">
            <v>228.35505000000003</v>
          </cell>
        </row>
        <row r="176">
          <cell r="B176">
            <v>1528505757</v>
          </cell>
          <cell r="C176" t="str">
            <v>Accordius Health at Scotland Manor</v>
          </cell>
          <cell r="D176" t="str">
            <v>920 Junior High School Road</v>
          </cell>
          <cell r="E176" t="str">
            <v>P O Box 450</v>
          </cell>
          <cell r="F176" t="str">
            <v>Scotland Neck</v>
          </cell>
          <cell r="G176" t="str">
            <v>NC</v>
          </cell>
          <cell r="H176" t="str">
            <v>27874-0450</v>
          </cell>
          <cell r="I176">
            <v>1.2495000000000001</v>
          </cell>
          <cell r="J176">
            <v>141.6</v>
          </cell>
          <cell r="K176">
            <v>36.85</v>
          </cell>
          <cell r="L176">
            <v>12.848513379589276</v>
          </cell>
          <cell r="M176">
            <v>13.68</v>
          </cell>
          <cell r="N176">
            <v>204.97851337958929</v>
          </cell>
          <cell r="O176">
            <v>141.6</v>
          </cell>
          <cell r="P176">
            <v>36.85</v>
          </cell>
          <cell r="Q176">
            <v>12.85</v>
          </cell>
          <cell r="R176">
            <v>13.68</v>
          </cell>
          <cell r="S176">
            <v>204.98</v>
          </cell>
          <cell r="T176">
            <v>215.22899999999998</v>
          </cell>
          <cell r="U176">
            <v>236.75190000000001</v>
          </cell>
        </row>
        <row r="177">
          <cell r="B177">
            <v>1164848503</v>
          </cell>
          <cell r="C177" t="str">
            <v>Zebulon Rehabilitation Center</v>
          </cell>
          <cell r="D177" t="str">
            <v>509 West Gannon Avenue</v>
          </cell>
          <cell r="E177" t="str">
            <v/>
          </cell>
          <cell r="F177" t="str">
            <v>Zebulon</v>
          </cell>
          <cell r="G177" t="str">
            <v>NC</v>
          </cell>
          <cell r="H177" t="str">
            <v>27597-2509</v>
          </cell>
          <cell r="I177">
            <v>1.2215</v>
          </cell>
          <cell r="J177">
            <v>137.30000000000001</v>
          </cell>
          <cell r="K177">
            <v>36.85</v>
          </cell>
          <cell r="L177">
            <v>13.679329366974288</v>
          </cell>
          <cell r="M177">
            <v>13.68</v>
          </cell>
          <cell r="N177">
            <v>201.5093293669743</v>
          </cell>
          <cell r="O177">
            <v>137.30000000000001</v>
          </cell>
          <cell r="P177">
            <v>36.85</v>
          </cell>
          <cell r="Q177">
            <v>13.68</v>
          </cell>
          <cell r="R177">
            <v>13.68</v>
          </cell>
          <cell r="S177">
            <v>201.51000000000002</v>
          </cell>
          <cell r="T177">
            <v>211.58550000000002</v>
          </cell>
          <cell r="U177">
            <v>232.74405000000004</v>
          </cell>
        </row>
        <row r="178">
          <cell r="B178">
            <v>1851485098</v>
          </cell>
          <cell r="C178" t="str">
            <v>Guilford Health Care Center</v>
          </cell>
          <cell r="D178" t="str">
            <v>2041 Willow Road</v>
          </cell>
          <cell r="E178" t="str">
            <v/>
          </cell>
          <cell r="F178" t="str">
            <v>Greensboro</v>
          </cell>
          <cell r="G178" t="str">
            <v>NC</v>
          </cell>
          <cell r="H178" t="str">
            <v>27406</v>
          </cell>
          <cell r="I178">
            <v>1.1615</v>
          </cell>
          <cell r="J178">
            <v>135.31</v>
          </cell>
          <cell r="K178">
            <v>36.85</v>
          </cell>
          <cell r="L178">
            <v>15.68757875673133</v>
          </cell>
          <cell r="M178">
            <v>13.68</v>
          </cell>
          <cell r="N178">
            <v>201.52757875673132</v>
          </cell>
          <cell r="O178">
            <v>135.31</v>
          </cell>
          <cell r="P178">
            <v>36.85</v>
          </cell>
          <cell r="Q178">
            <v>15.69</v>
          </cell>
          <cell r="R178">
            <v>13.68</v>
          </cell>
          <cell r="S178">
            <v>201.53</v>
          </cell>
          <cell r="T178">
            <v>211.60650000000001</v>
          </cell>
          <cell r="U178">
            <v>232.76715000000004</v>
          </cell>
        </row>
        <row r="179">
          <cell r="B179">
            <v>1013951896</v>
          </cell>
          <cell r="C179" t="str">
            <v>Northhampton Nursing and Rehabilitation Center</v>
          </cell>
          <cell r="D179" t="str">
            <v xml:space="preserve">HIGHWAY 305 NORTH </v>
          </cell>
          <cell r="E179" t="str">
            <v/>
          </cell>
          <cell r="F179" t="str">
            <v>Jackson</v>
          </cell>
          <cell r="G179" t="str">
            <v>NC</v>
          </cell>
          <cell r="H179" t="str">
            <v>27845-9503</v>
          </cell>
          <cell r="I179">
            <v>1.0727</v>
          </cell>
          <cell r="J179">
            <v>127.72</v>
          </cell>
          <cell r="K179">
            <v>36.85</v>
          </cell>
          <cell r="L179">
            <v>9.5422620261214579</v>
          </cell>
          <cell r="M179">
            <v>13.68</v>
          </cell>
          <cell r="N179">
            <v>187.79226202612145</v>
          </cell>
          <cell r="O179">
            <v>127.72</v>
          </cell>
          <cell r="P179">
            <v>36.85</v>
          </cell>
          <cell r="Q179">
            <v>9.5399999999999991</v>
          </cell>
          <cell r="R179">
            <v>13.68</v>
          </cell>
          <cell r="S179">
            <v>187.79</v>
          </cell>
          <cell r="T179">
            <v>197.17949999999999</v>
          </cell>
          <cell r="U179">
            <v>216.89745000000002</v>
          </cell>
        </row>
        <row r="180">
          <cell r="B180">
            <v>1649590498</v>
          </cell>
          <cell r="C180" t="str">
            <v xml:space="preserve">Harborview Rehabilitation and Healthcare </v>
          </cell>
          <cell r="D180" t="str">
            <v>812 Shepard Street</v>
          </cell>
          <cell r="E180" t="str">
            <v/>
          </cell>
          <cell r="F180" t="str">
            <v>Morehead City</v>
          </cell>
          <cell r="G180" t="str">
            <v>NC</v>
          </cell>
          <cell r="H180" t="str">
            <v>28557</v>
          </cell>
          <cell r="I180">
            <v>1.1979032013794724</v>
          </cell>
          <cell r="J180">
            <v>136.43</v>
          </cell>
          <cell r="K180">
            <v>36.85</v>
          </cell>
          <cell r="L180">
            <v>8.4066609446240559</v>
          </cell>
          <cell r="M180">
            <v>13.68</v>
          </cell>
          <cell r="N180">
            <v>195.36666094462407</v>
          </cell>
          <cell r="O180">
            <v>136.43</v>
          </cell>
          <cell r="P180">
            <v>36.85</v>
          </cell>
          <cell r="Q180">
            <v>8.41</v>
          </cell>
          <cell r="R180">
            <v>13.68</v>
          </cell>
          <cell r="S180">
            <v>195.37</v>
          </cell>
          <cell r="T180">
            <v>205.13850000000002</v>
          </cell>
          <cell r="U180">
            <v>225.65235000000004</v>
          </cell>
        </row>
        <row r="181">
          <cell r="B181">
            <v>1235370750</v>
          </cell>
          <cell r="C181" t="str">
            <v>Universal Health Care Lillington</v>
          </cell>
          <cell r="D181" t="str">
            <v>1995 East Cornelius Harnett Blvd.</v>
          </cell>
          <cell r="E181"/>
          <cell r="F181" t="str">
            <v>Lillington</v>
          </cell>
          <cell r="G181" t="str">
            <v>NC</v>
          </cell>
          <cell r="H181" t="str">
            <v>27546</v>
          </cell>
          <cell r="I181">
            <v>1.3523000000000001</v>
          </cell>
          <cell r="J181">
            <v>148.79</v>
          </cell>
          <cell r="K181">
            <v>36.85</v>
          </cell>
          <cell r="L181">
            <v>16.965086931342206</v>
          </cell>
          <cell r="M181">
            <v>13.68</v>
          </cell>
          <cell r="N181">
            <v>216.28508693134219</v>
          </cell>
          <cell r="O181">
            <v>148.79</v>
          </cell>
          <cell r="P181">
            <v>36.85</v>
          </cell>
          <cell r="Q181">
            <v>16.97</v>
          </cell>
          <cell r="R181">
            <v>13.68</v>
          </cell>
          <cell r="S181">
            <v>216.29</v>
          </cell>
          <cell r="T181">
            <v>227.1045</v>
          </cell>
          <cell r="U181">
            <v>249.81495000000001</v>
          </cell>
        </row>
        <row r="182">
          <cell r="B182">
            <v>1295391795</v>
          </cell>
          <cell r="C182" t="str">
            <v>Accordius Health at Hendersonville</v>
          </cell>
          <cell r="D182" t="str">
            <v>200 Heritage Way</v>
          </cell>
          <cell r="E182" t="str">
            <v/>
          </cell>
          <cell r="F182" t="str">
            <v>Hendersonville</v>
          </cell>
          <cell r="G182" t="str">
            <v>NC</v>
          </cell>
          <cell r="H182">
            <v>28739</v>
          </cell>
          <cell r="I182">
            <v>1.1745000000000001</v>
          </cell>
          <cell r="J182">
            <v>136.53</v>
          </cell>
          <cell r="K182">
            <v>36.85</v>
          </cell>
          <cell r="L182">
            <v>7.7233501067351593</v>
          </cell>
          <cell r="M182">
            <v>13.68</v>
          </cell>
          <cell r="N182">
            <v>194.78335010673516</v>
          </cell>
          <cell r="O182">
            <v>136.53</v>
          </cell>
          <cell r="P182">
            <v>36.85</v>
          </cell>
          <cell r="Q182">
            <v>7.72</v>
          </cell>
          <cell r="R182">
            <v>13.68</v>
          </cell>
          <cell r="S182">
            <v>194.78</v>
          </cell>
          <cell r="T182">
            <v>204.51900000000001</v>
          </cell>
          <cell r="U182">
            <v>224.97090000000003</v>
          </cell>
        </row>
        <row r="183">
          <cell r="B183">
            <v>1447736087</v>
          </cell>
          <cell r="C183" t="str">
            <v>Wadesboro Health &amp; Rehab Center</v>
          </cell>
          <cell r="D183" t="str">
            <v>2051 Country Club Road</v>
          </cell>
          <cell r="E183" t="str">
            <v/>
          </cell>
          <cell r="F183" t="str">
            <v>Wadesboro</v>
          </cell>
          <cell r="G183" t="str">
            <v>NC</v>
          </cell>
          <cell r="H183" t="str">
            <v>28170-3204</v>
          </cell>
          <cell r="I183">
            <v>1.2121999999999999</v>
          </cell>
          <cell r="J183">
            <v>137.08000000000001</v>
          </cell>
          <cell r="K183">
            <v>36.85</v>
          </cell>
          <cell r="L183">
            <v>8.0215475317066733</v>
          </cell>
          <cell r="M183">
            <v>13.68</v>
          </cell>
          <cell r="N183">
            <v>195.6315475317067</v>
          </cell>
          <cell r="O183">
            <v>137.08000000000001</v>
          </cell>
          <cell r="P183">
            <v>36.85</v>
          </cell>
          <cell r="Q183">
            <v>8.02</v>
          </cell>
          <cell r="R183">
            <v>13.68</v>
          </cell>
          <cell r="S183">
            <v>195.63000000000002</v>
          </cell>
          <cell r="T183">
            <v>205.41150000000005</v>
          </cell>
          <cell r="U183">
            <v>225.95265000000006</v>
          </cell>
        </row>
        <row r="184">
          <cell r="B184">
            <v>1144277666</v>
          </cell>
          <cell r="C184" t="str">
            <v>PruittHealth-High Point</v>
          </cell>
          <cell r="D184" t="str">
            <v>3830 North Main Street</v>
          </cell>
          <cell r="E184" t="str">
            <v/>
          </cell>
          <cell r="F184" t="str">
            <v>High Point</v>
          </cell>
          <cell r="G184" t="str">
            <v>NC</v>
          </cell>
          <cell r="H184" t="str">
            <v>27265-1199</v>
          </cell>
          <cell r="I184">
            <v>1.1979032013794724</v>
          </cell>
          <cell r="J184">
            <v>137.24</v>
          </cell>
          <cell r="K184">
            <v>36.85</v>
          </cell>
          <cell r="L184">
            <v>11.564199857545592</v>
          </cell>
          <cell r="M184">
            <v>13.68</v>
          </cell>
          <cell r="N184">
            <v>199.3341998575456</v>
          </cell>
          <cell r="O184">
            <v>137.24</v>
          </cell>
          <cell r="P184">
            <v>36.85</v>
          </cell>
          <cell r="Q184">
            <v>11.56</v>
          </cell>
          <cell r="R184">
            <v>13.68</v>
          </cell>
          <cell r="S184">
            <v>199.33</v>
          </cell>
          <cell r="T184">
            <v>209.29650000000001</v>
          </cell>
          <cell r="U184">
            <v>230.22615000000002</v>
          </cell>
        </row>
        <row r="185">
          <cell r="B185">
            <v>1982948550</v>
          </cell>
          <cell r="C185" t="str">
            <v xml:space="preserve">Givens Highland Farms </v>
          </cell>
          <cell r="D185" t="str">
            <v>200 Tabernacle Road</v>
          </cell>
          <cell r="E185"/>
          <cell r="F185" t="str">
            <v>Black Mountain</v>
          </cell>
          <cell r="G185" t="str">
            <v>NC</v>
          </cell>
          <cell r="H185" t="str">
            <v>28711-2592</v>
          </cell>
          <cell r="I185">
            <v>0.92</v>
          </cell>
          <cell r="J185">
            <v>116.19</v>
          </cell>
          <cell r="K185">
            <v>36.85</v>
          </cell>
          <cell r="L185">
            <v>7.7233501067351593</v>
          </cell>
          <cell r="M185">
            <v>0</v>
          </cell>
          <cell r="N185">
            <v>160.76335010673517</v>
          </cell>
          <cell r="O185">
            <v>116.19</v>
          </cell>
          <cell r="P185">
            <v>36.85</v>
          </cell>
          <cell r="Q185">
            <v>7.72</v>
          </cell>
          <cell r="R185">
            <v>0</v>
          </cell>
          <cell r="S185">
            <v>160.76</v>
          </cell>
          <cell r="T185">
            <v>168.798</v>
          </cell>
          <cell r="U185">
            <v>185.67780000000002</v>
          </cell>
        </row>
        <row r="186">
          <cell r="B186">
            <v>1699886085</v>
          </cell>
          <cell r="C186" t="str">
            <v>Highland House Rehabilitation and Healthcare</v>
          </cell>
          <cell r="D186" t="str">
            <v>P O Box 35887</v>
          </cell>
          <cell r="E186" t="str">
            <v/>
          </cell>
          <cell r="F186" t="str">
            <v>Fayetteville</v>
          </cell>
          <cell r="G186" t="str">
            <v>NC</v>
          </cell>
          <cell r="H186" t="str">
            <v>28303-5887</v>
          </cell>
          <cell r="I186">
            <v>1.1556</v>
          </cell>
          <cell r="J186">
            <v>136.18</v>
          </cell>
          <cell r="K186">
            <v>36.85</v>
          </cell>
          <cell r="L186">
            <v>12.333275741697179</v>
          </cell>
          <cell r="M186">
            <v>13.68</v>
          </cell>
          <cell r="N186">
            <v>199.04327574169719</v>
          </cell>
          <cell r="O186">
            <v>136.18</v>
          </cell>
          <cell r="P186">
            <v>36.85</v>
          </cell>
          <cell r="Q186">
            <v>12.33</v>
          </cell>
          <cell r="R186">
            <v>13.68</v>
          </cell>
          <cell r="S186">
            <v>199.04000000000002</v>
          </cell>
          <cell r="T186">
            <v>208.99200000000002</v>
          </cell>
          <cell r="U186">
            <v>229.89120000000003</v>
          </cell>
        </row>
        <row r="187">
          <cell r="B187">
            <v>1336142470</v>
          </cell>
          <cell r="C187" t="str">
            <v>Hillcrest Convalescent Center, Inc.</v>
          </cell>
          <cell r="D187" t="str">
            <v>1417 West Pettigrew Street</v>
          </cell>
          <cell r="E187" t="str">
            <v/>
          </cell>
          <cell r="F187" t="str">
            <v>Durham</v>
          </cell>
          <cell r="G187" t="str">
            <v>NC</v>
          </cell>
          <cell r="H187" t="str">
            <v>27705</v>
          </cell>
          <cell r="I187">
            <v>1.0028999999999999</v>
          </cell>
          <cell r="J187">
            <v>123.23</v>
          </cell>
          <cell r="K187">
            <v>36.85</v>
          </cell>
          <cell r="L187">
            <v>10.865950434546399</v>
          </cell>
          <cell r="M187">
            <v>13.68</v>
          </cell>
          <cell r="N187">
            <v>184.62595043454641</v>
          </cell>
          <cell r="O187">
            <v>123.23</v>
          </cell>
          <cell r="P187">
            <v>36.85</v>
          </cell>
          <cell r="Q187">
            <v>10.87</v>
          </cell>
          <cell r="R187">
            <v>13.68</v>
          </cell>
          <cell r="S187">
            <v>184.63000000000002</v>
          </cell>
          <cell r="T187">
            <v>193.86150000000004</v>
          </cell>
          <cell r="U187">
            <v>213.24765000000005</v>
          </cell>
        </row>
        <row r="188">
          <cell r="B188">
            <v>1811984925</v>
          </cell>
          <cell r="C188" t="str">
            <v>Hillside Nursing Center</v>
          </cell>
          <cell r="D188" t="str">
            <v>968 East Wait Avenue</v>
          </cell>
          <cell r="E188" t="str">
            <v>P O Box 1826</v>
          </cell>
          <cell r="F188" t="str">
            <v>Wake Forest</v>
          </cell>
          <cell r="G188" t="str">
            <v>NC</v>
          </cell>
          <cell r="H188" t="str">
            <v>27588-1826</v>
          </cell>
          <cell r="I188">
            <v>1.0664</v>
          </cell>
          <cell r="J188">
            <v>128.5</v>
          </cell>
          <cell r="K188">
            <v>36.85</v>
          </cell>
          <cell r="L188">
            <v>11.878216957756976</v>
          </cell>
          <cell r="M188">
            <v>13.68</v>
          </cell>
          <cell r="N188">
            <v>190.90821695775696</v>
          </cell>
          <cell r="O188">
            <v>128.5</v>
          </cell>
          <cell r="P188">
            <v>36.85</v>
          </cell>
          <cell r="Q188">
            <v>11.88</v>
          </cell>
          <cell r="R188">
            <v>13.68</v>
          </cell>
          <cell r="S188">
            <v>190.91</v>
          </cell>
          <cell r="T188">
            <v>200.4555</v>
          </cell>
          <cell r="U188">
            <v>220.50105000000002</v>
          </cell>
        </row>
        <row r="189">
          <cell r="B189">
            <v>1689621880</v>
          </cell>
          <cell r="C189" t="str">
            <v>Hunter Woods Nursing And Rehab Center</v>
          </cell>
          <cell r="D189" t="str">
            <v>620 Tom Hunter Rd.</v>
          </cell>
          <cell r="E189" t="str">
            <v/>
          </cell>
          <cell r="F189" t="str">
            <v>Charlotte</v>
          </cell>
          <cell r="G189" t="str">
            <v>NC</v>
          </cell>
          <cell r="H189" t="str">
            <v>28213</v>
          </cell>
          <cell r="I189">
            <v>1.0462</v>
          </cell>
          <cell r="J189">
            <v>126.88000000000001</v>
          </cell>
          <cell r="K189">
            <v>36.85</v>
          </cell>
          <cell r="L189">
            <v>10.986035886489931</v>
          </cell>
          <cell r="M189">
            <v>13.68</v>
          </cell>
          <cell r="N189">
            <v>188.39603588648993</v>
          </cell>
          <cell r="O189">
            <v>126.88</v>
          </cell>
          <cell r="P189">
            <v>36.85</v>
          </cell>
          <cell r="Q189">
            <v>10.99</v>
          </cell>
          <cell r="R189">
            <v>13.68</v>
          </cell>
          <cell r="S189">
            <v>188.4</v>
          </cell>
          <cell r="T189">
            <v>197.82000000000002</v>
          </cell>
          <cell r="U189">
            <v>217.60200000000003</v>
          </cell>
        </row>
        <row r="190">
          <cell r="B190">
            <v>1932750841</v>
          </cell>
          <cell r="C190" t="str">
            <v>Huntersville Oaks</v>
          </cell>
          <cell r="D190" t="str">
            <v>12019 Verhoeff Dr,</v>
          </cell>
          <cell r="E190" t="str">
            <v/>
          </cell>
          <cell r="F190" t="str">
            <v>Huntersville</v>
          </cell>
          <cell r="G190" t="str">
            <v>NC</v>
          </cell>
          <cell r="H190">
            <v>28078</v>
          </cell>
          <cell r="I190">
            <v>1.1910000000000001</v>
          </cell>
          <cell r="J190">
            <v>139.94</v>
          </cell>
          <cell r="K190">
            <v>36.85</v>
          </cell>
          <cell r="L190">
            <v>18.08930522888927</v>
          </cell>
          <cell r="M190">
            <v>13.68</v>
          </cell>
          <cell r="N190">
            <v>208.55930522888929</v>
          </cell>
          <cell r="O190">
            <v>139.94</v>
          </cell>
          <cell r="P190">
            <v>36.85</v>
          </cell>
          <cell r="Q190">
            <v>18.09</v>
          </cell>
          <cell r="R190">
            <v>13.68</v>
          </cell>
          <cell r="S190">
            <v>208.56</v>
          </cell>
          <cell r="T190">
            <v>218.988</v>
          </cell>
          <cell r="U190">
            <v>240.88680000000002</v>
          </cell>
        </row>
        <row r="191">
          <cell r="B191">
            <v>1851836118</v>
          </cell>
          <cell r="C191" t="str">
            <v>The Laurels of Pender</v>
          </cell>
          <cell r="D191" t="str">
            <v>311 South Campbell Street</v>
          </cell>
          <cell r="E191" t="str">
            <v/>
          </cell>
          <cell r="F191" t="str">
            <v>Burgaw</v>
          </cell>
          <cell r="G191" t="str">
            <v>NC</v>
          </cell>
          <cell r="H191" t="str">
            <v>28425</v>
          </cell>
          <cell r="I191">
            <v>1.1782999999999999</v>
          </cell>
          <cell r="J191">
            <v>137.01</v>
          </cell>
          <cell r="K191">
            <v>36.85</v>
          </cell>
          <cell r="L191">
            <v>10.477065818885416</v>
          </cell>
          <cell r="M191">
            <v>13.68</v>
          </cell>
          <cell r="N191">
            <v>198.01706581888541</v>
          </cell>
          <cell r="O191">
            <v>137.01</v>
          </cell>
          <cell r="P191">
            <v>36.85</v>
          </cell>
          <cell r="Q191">
            <v>10.48</v>
          </cell>
          <cell r="R191">
            <v>13.68</v>
          </cell>
          <cell r="S191">
            <v>198.01999999999998</v>
          </cell>
          <cell r="T191">
            <v>207.92099999999999</v>
          </cell>
          <cell r="U191">
            <v>228.7131</v>
          </cell>
        </row>
        <row r="192">
          <cell r="B192">
            <v>1598704504</v>
          </cell>
          <cell r="C192" t="str">
            <v>The Oaks-Brevard</v>
          </cell>
          <cell r="D192" t="str">
            <v>100 Morris Road</v>
          </cell>
          <cell r="E192" t="str">
            <v>P O Box 1156</v>
          </cell>
          <cell r="F192" t="str">
            <v>Brevard</v>
          </cell>
          <cell r="G192" t="str">
            <v>NC</v>
          </cell>
          <cell r="H192" t="str">
            <v>28712</v>
          </cell>
          <cell r="I192">
            <v>1.0923</v>
          </cell>
          <cell r="J192">
            <v>130.52000000000001</v>
          </cell>
          <cell r="K192">
            <v>36.85</v>
          </cell>
          <cell r="L192">
            <v>16.101081568769626</v>
          </cell>
          <cell r="M192">
            <v>13.68</v>
          </cell>
          <cell r="N192">
            <v>197.15108156876965</v>
          </cell>
          <cell r="O192">
            <v>130.52000000000001</v>
          </cell>
          <cell r="P192">
            <v>36.85</v>
          </cell>
          <cell r="Q192">
            <v>16.100000000000001</v>
          </cell>
          <cell r="R192">
            <v>13.68</v>
          </cell>
          <cell r="S192">
            <v>197.15</v>
          </cell>
          <cell r="T192">
            <v>207.00750000000002</v>
          </cell>
          <cell r="U192">
            <v>227.70825000000005</v>
          </cell>
        </row>
        <row r="193">
          <cell r="B193">
            <v>1245227578</v>
          </cell>
          <cell r="C193" t="str">
            <v>Abernethy Laurels</v>
          </cell>
          <cell r="D193" t="str">
            <v>102 Leonard Avenue</v>
          </cell>
          <cell r="E193" t="str">
            <v/>
          </cell>
          <cell r="F193" t="str">
            <v>Newton</v>
          </cell>
          <cell r="G193" t="str">
            <v>NC</v>
          </cell>
          <cell r="H193" t="str">
            <v>28658-0102</v>
          </cell>
          <cell r="I193">
            <v>1.0660000000000001</v>
          </cell>
          <cell r="J193">
            <v>128.53</v>
          </cell>
          <cell r="K193">
            <v>36.85</v>
          </cell>
          <cell r="L193">
            <v>16.985620693363206</v>
          </cell>
          <cell r="M193">
            <v>0</v>
          </cell>
          <cell r="N193">
            <v>182.36562069336321</v>
          </cell>
          <cell r="O193">
            <v>128.53</v>
          </cell>
          <cell r="P193">
            <v>36.85</v>
          </cell>
          <cell r="Q193">
            <v>16.989999999999998</v>
          </cell>
          <cell r="R193">
            <v>0</v>
          </cell>
          <cell r="S193">
            <v>182.37</v>
          </cell>
          <cell r="T193">
            <v>191.48850000000002</v>
          </cell>
          <cell r="U193">
            <v>210.63735000000003</v>
          </cell>
        </row>
        <row r="194">
          <cell r="B194">
            <v>1427608959</v>
          </cell>
          <cell r="C194" t="str">
            <v>Accordius Health at Aberdeen</v>
          </cell>
          <cell r="D194" t="str">
            <v>915 Pee Dee Road</v>
          </cell>
          <cell r="E194" t="str">
            <v/>
          </cell>
          <cell r="F194" t="str">
            <v>Aberdeen</v>
          </cell>
          <cell r="G194" t="str">
            <v>NC</v>
          </cell>
          <cell r="H194" t="str">
            <v>28315</v>
          </cell>
          <cell r="I194">
            <v>1.2039</v>
          </cell>
          <cell r="J194">
            <v>140.91999999999999</v>
          </cell>
          <cell r="K194">
            <v>36.85</v>
          </cell>
          <cell r="L194">
            <v>12.25282985506305</v>
          </cell>
          <cell r="M194">
            <v>13.68</v>
          </cell>
          <cell r="N194">
            <v>203.70282985506304</v>
          </cell>
          <cell r="O194">
            <v>140.91999999999999</v>
          </cell>
          <cell r="P194">
            <v>36.85</v>
          </cell>
          <cell r="Q194">
            <v>12.25</v>
          </cell>
          <cell r="R194">
            <v>13.68</v>
          </cell>
          <cell r="S194">
            <v>203.7</v>
          </cell>
          <cell r="T194">
            <v>213.88499999999999</v>
          </cell>
          <cell r="U194">
            <v>235.27350000000001</v>
          </cell>
        </row>
        <row r="195">
          <cell r="B195">
            <v>1437564739</v>
          </cell>
          <cell r="C195" t="str">
            <v>Signature HealthCARE of Kinston</v>
          </cell>
          <cell r="D195" t="str">
            <v>907 Cunningham Road</v>
          </cell>
          <cell r="E195"/>
          <cell r="F195" t="str">
            <v>Kinston</v>
          </cell>
          <cell r="G195" t="str">
            <v>NC</v>
          </cell>
          <cell r="H195" t="str">
            <v>28501</v>
          </cell>
          <cell r="I195">
            <v>1.2696000000000001</v>
          </cell>
          <cell r="J195">
            <v>142.94</v>
          </cell>
          <cell r="K195">
            <v>36.85</v>
          </cell>
          <cell r="L195">
            <v>16.578738915257947</v>
          </cell>
          <cell r="M195">
            <v>13.68</v>
          </cell>
          <cell r="N195">
            <v>210.04873891525796</v>
          </cell>
          <cell r="O195">
            <v>142.94</v>
          </cell>
          <cell r="P195">
            <v>36.85</v>
          </cell>
          <cell r="Q195">
            <v>16.579999999999998</v>
          </cell>
          <cell r="R195">
            <v>13.68</v>
          </cell>
          <cell r="S195">
            <v>210.05</v>
          </cell>
          <cell r="T195">
            <v>220.55250000000001</v>
          </cell>
          <cell r="U195">
            <v>242.60775000000004</v>
          </cell>
        </row>
        <row r="196">
          <cell r="B196">
            <v>1548206907</v>
          </cell>
          <cell r="C196" t="str">
            <v>Lake Park Nursing And Rehab Center</v>
          </cell>
          <cell r="D196" t="str">
            <v>3315 Faith Church Rd.</v>
          </cell>
          <cell r="E196" t="str">
            <v>P.O. Box 2518</v>
          </cell>
          <cell r="F196" t="str">
            <v>Indian Trail</v>
          </cell>
          <cell r="G196" t="str">
            <v>NC</v>
          </cell>
          <cell r="H196" t="str">
            <v>28079</v>
          </cell>
          <cell r="I196">
            <v>1.2123999999999999</v>
          </cell>
          <cell r="J196">
            <v>138.77000000000001</v>
          </cell>
          <cell r="K196">
            <v>36.85</v>
          </cell>
          <cell r="L196">
            <v>17.260006350739737</v>
          </cell>
          <cell r="M196">
            <v>13.68</v>
          </cell>
          <cell r="N196">
            <v>206.56000635073974</v>
          </cell>
          <cell r="O196">
            <v>138.77000000000001</v>
          </cell>
          <cell r="P196">
            <v>36.85</v>
          </cell>
          <cell r="Q196">
            <v>17.260000000000002</v>
          </cell>
          <cell r="R196">
            <v>13.68</v>
          </cell>
          <cell r="S196">
            <v>206.56</v>
          </cell>
          <cell r="T196">
            <v>216.88800000000001</v>
          </cell>
          <cell r="U196">
            <v>238.57680000000002</v>
          </cell>
        </row>
        <row r="197">
          <cell r="B197">
            <v>1831551514</v>
          </cell>
          <cell r="C197" t="str">
            <v>Durham Nursing and Rehabilitation Center</v>
          </cell>
          <cell r="D197" t="str">
            <v>411 South Lasalle Street</v>
          </cell>
          <cell r="E197" t="str">
            <v/>
          </cell>
          <cell r="F197" t="str">
            <v>Durham</v>
          </cell>
          <cell r="G197" t="str">
            <v>NC</v>
          </cell>
          <cell r="H197" t="str">
            <v>27705-3799</v>
          </cell>
          <cell r="I197">
            <v>1.2101</v>
          </cell>
          <cell r="J197">
            <v>139.30000000000001</v>
          </cell>
          <cell r="K197">
            <v>36.85</v>
          </cell>
          <cell r="L197">
            <v>12.216247561219323</v>
          </cell>
          <cell r="M197">
            <v>13.68</v>
          </cell>
          <cell r="N197">
            <v>202.04624756121933</v>
          </cell>
          <cell r="O197">
            <v>139.30000000000001</v>
          </cell>
          <cell r="P197">
            <v>36.85</v>
          </cell>
          <cell r="Q197">
            <v>12.22</v>
          </cell>
          <cell r="R197">
            <v>13.68</v>
          </cell>
          <cell r="S197">
            <v>202.05</v>
          </cell>
          <cell r="T197">
            <v>212.15250000000003</v>
          </cell>
          <cell r="U197">
            <v>233.36775000000006</v>
          </cell>
        </row>
        <row r="198">
          <cell r="B198">
            <v>1295704849</v>
          </cell>
          <cell r="C198" t="str">
            <v>Lenoir Healthcare Center</v>
          </cell>
          <cell r="D198" t="str">
            <v>322 Nuway Circle</v>
          </cell>
          <cell r="E198" t="str">
            <v/>
          </cell>
          <cell r="F198" t="str">
            <v>Lenoir</v>
          </cell>
          <cell r="G198" t="str">
            <v>NC</v>
          </cell>
          <cell r="H198" t="str">
            <v>28645-0000</v>
          </cell>
          <cell r="I198">
            <v>1.2877000000000001</v>
          </cell>
          <cell r="J198">
            <v>146.15</v>
          </cell>
          <cell r="K198">
            <v>36.85</v>
          </cell>
          <cell r="L198">
            <v>7.8027648784817334</v>
          </cell>
          <cell r="M198">
            <v>13.68</v>
          </cell>
          <cell r="N198">
            <v>204.48276487848173</v>
          </cell>
          <cell r="O198">
            <v>146.15</v>
          </cell>
          <cell r="P198">
            <v>36.85</v>
          </cell>
          <cell r="Q198">
            <v>7.8</v>
          </cell>
          <cell r="R198">
            <v>13.68</v>
          </cell>
          <cell r="S198">
            <v>204.48000000000002</v>
          </cell>
          <cell r="T198">
            <v>214.70400000000004</v>
          </cell>
          <cell r="U198">
            <v>236.17440000000005</v>
          </cell>
        </row>
        <row r="199">
          <cell r="B199">
            <v>1407949241</v>
          </cell>
          <cell r="C199" t="str">
            <v>Lexington Health Care Center</v>
          </cell>
          <cell r="D199" t="str">
            <v>17 Cornelia Drive</v>
          </cell>
          <cell r="E199" t="str">
            <v/>
          </cell>
          <cell r="F199" t="str">
            <v>Lexington</v>
          </cell>
          <cell r="G199" t="str">
            <v>NC</v>
          </cell>
          <cell r="H199" t="str">
            <v>27292-4133</v>
          </cell>
          <cell r="I199">
            <v>1.2466999999999999</v>
          </cell>
          <cell r="J199">
            <v>143.94</v>
          </cell>
          <cell r="K199">
            <v>36.85</v>
          </cell>
          <cell r="L199">
            <v>16.505575493634002</v>
          </cell>
          <cell r="M199">
            <v>13.68</v>
          </cell>
          <cell r="N199">
            <v>210.97557549363398</v>
          </cell>
          <cell r="O199">
            <v>143.94</v>
          </cell>
          <cell r="P199">
            <v>36.85</v>
          </cell>
          <cell r="Q199">
            <v>16.510000000000002</v>
          </cell>
          <cell r="R199">
            <v>13.68</v>
          </cell>
          <cell r="S199">
            <v>210.98</v>
          </cell>
          <cell r="T199">
            <v>221.529</v>
          </cell>
          <cell r="U199">
            <v>243.68190000000001</v>
          </cell>
        </row>
        <row r="200">
          <cell r="B200">
            <v>1538113014</v>
          </cell>
          <cell r="C200" t="str">
            <v>Liberty Commons N&amp;R Ctr Of Columbus Cty</v>
          </cell>
          <cell r="D200" t="str">
            <v>1402 Pinckney Street</v>
          </cell>
          <cell r="E200" t="str">
            <v/>
          </cell>
          <cell r="F200" t="str">
            <v>Whiteville</v>
          </cell>
          <cell r="G200" t="str">
            <v>NC</v>
          </cell>
          <cell r="H200" t="str">
            <v>28472</v>
          </cell>
          <cell r="I200">
            <v>1.1777</v>
          </cell>
          <cell r="J200">
            <v>137.71</v>
          </cell>
          <cell r="K200">
            <v>36.85</v>
          </cell>
          <cell r="L200">
            <v>12.561682271880724</v>
          </cell>
          <cell r="M200">
            <v>13.68</v>
          </cell>
          <cell r="N200">
            <v>200.80168227188074</v>
          </cell>
          <cell r="O200">
            <v>137.71</v>
          </cell>
          <cell r="P200">
            <v>36.85</v>
          </cell>
          <cell r="Q200">
            <v>12.56</v>
          </cell>
          <cell r="R200">
            <v>13.68</v>
          </cell>
          <cell r="S200">
            <v>200.8</v>
          </cell>
          <cell r="T200">
            <v>210.84000000000003</v>
          </cell>
          <cell r="U200">
            <v>231.92400000000006</v>
          </cell>
        </row>
        <row r="201">
          <cell r="B201">
            <v>1336193754</v>
          </cell>
          <cell r="C201" t="str">
            <v xml:space="preserve">Royal Park Rehabilitation &amp; Health Center of Matthews </v>
          </cell>
          <cell r="D201" t="str">
            <v>2700 Royal Commons Lane</v>
          </cell>
          <cell r="E201"/>
          <cell r="F201" t="str">
            <v>Matthews</v>
          </cell>
          <cell r="G201" t="str">
            <v>NC</v>
          </cell>
          <cell r="H201">
            <v>28105</v>
          </cell>
          <cell r="I201">
            <v>1.1933</v>
          </cell>
          <cell r="J201">
            <v>138.94999999999999</v>
          </cell>
          <cell r="K201">
            <v>36.85</v>
          </cell>
          <cell r="L201">
            <v>16.723022988562338</v>
          </cell>
          <cell r="M201">
            <v>7.18</v>
          </cell>
          <cell r="N201">
            <v>199.70302298856234</v>
          </cell>
          <cell r="O201">
            <v>138.94999999999999</v>
          </cell>
          <cell r="P201">
            <v>36.85</v>
          </cell>
          <cell r="Q201">
            <v>16.72</v>
          </cell>
          <cell r="R201">
            <v>7.18</v>
          </cell>
          <cell r="S201">
            <v>199.7</v>
          </cell>
          <cell r="T201">
            <v>209.685</v>
          </cell>
          <cell r="U201">
            <v>230.65350000000001</v>
          </cell>
        </row>
        <row r="202">
          <cell r="B202">
            <v>1326089616</v>
          </cell>
          <cell r="C202" t="str">
            <v>Liberty Commons Nursing &amp; Rehab Center of Alamance Cty</v>
          </cell>
          <cell r="D202" t="str">
            <v>791 Boone Station Drive</v>
          </cell>
          <cell r="E202" t="str">
            <v/>
          </cell>
          <cell r="F202" t="str">
            <v>Burlington</v>
          </cell>
          <cell r="G202" t="str">
            <v>NC</v>
          </cell>
          <cell r="H202" t="str">
            <v>27215-9775</v>
          </cell>
          <cell r="I202">
            <v>1.1071</v>
          </cell>
          <cell r="J202">
            <v>132.61000000000001</v>
          </cell>
          <cell r="K202">
            <v>36.85</v>
          </cell>
          <cell r="L202">
            <v>13.03636366747032</v>
          </cell>
          <cell r="M202">
            <v>13.68</v>
          </cell>
          <cell r="N202">
            <v>196.17636366747033</v>
          </cell>
          <cell r="O202">
            <v>132.61000000000001</v>
          </cell>
          <cell r="P202">
            <v>36.85</v>
          </cell>
          <cell r="Q202">
            <v>13.04</v>
          </cell>
          <cell r="R202">
            <v>13.68</v>
          </cell>
          <cell r="S202">
            <v>196.18</v>
          </cell>
          <cell r="T202">
            <v>205.989</v>
          </cell>
          <cell r="U202">
            <v>226.58790000000002</v>
          </cell>
        </row>
        <row r="203">
          <cell r="B203">
            <v>1669425401</v>
          </cell>
          <cell r="C203" t="str">
            <v>Liberty Commons N&amp;R Ctr. Of Johnston Cty</v>
          </cell>
          <cell r="D203" t="str">
            <v>2315 Highway 242 North</v>
          </cell>
          <cell r="E203" t="str">
            <v/>
          </cell>
          <cell r="F203" t="str">
            <v>Benson</v>
          </cell>
          <cell r="G203" t="str">
            <v>NC</v>
          </cell>
          <cell r="H203" t="str">
            <v>27504-7820</v>
          </cell>
          <cell r="I203">
            <v>1.131</v>
          </cell>
          <cell r="J203">
            <v>133.02000000000001</v>
          </cell>
          <cell r="K203">
            <v>36.85</v>
          </cell>
          <cell r="L203">
            <v>12.471734123727696</v>
          </cell>
          <cell r="M203">
            <v>13.68</v>
          </cell>
          <cell r="N203">
            <v>196.0217341237277</v>
          </cell>
          <cell r="O203">
            <v>133.02000000000001</v>
          </cell>
          <cell r="P203">
            <v>36.85</v>
          </cell>
          <cell r="Q203">
            <v>12.47</v>
          </cell>
          <cell r="R203">
            <v>13.68</v>
          </cell>
          <cell r="S203">
            <v>196.02</v>
          </cell>
          <cell r="T203">
            <v>205.82100000000003</v>
          </cell>
          <cell r="U203">
            <v>226.40310000000005</v>
          </cell>
        </row>
        <row r="204">
          <cell r="B204">
            <v>1861446338</v>
          </cell>
          <cell r="C204" t="str">
            <v>Liberty Commons N&amp;R Ctr. Of Lee County</v>
          </cell>
          <cell r="D204" t="str">
            <v>310 Commerce Dr.</v>
          </cell>
          <cell r="E204"/>
          <cell r="F204" t="str">
            <v>Sanford</v>
          </cell>
          <cell r="G204" t="str">
            <v>NC</v>
          </cell>
          <cell r="H204">
            <v>27332</v>
          </cell>
          <cell r="I204">
            <v>1.0648</v>
          </cell>
          <cell r="J204">
            <v>126.58</v>
          </cell>
          <cell r="K204">
            <v>36.85</v>
          </cell>
          <cell r="L204">
            <v>13.342393343494077</v>
          </cell>
          <cell r="M204">
            <v>13.68</v>
          </cell>
          <cell r="N204">
            <v>190.45239334349407</v>
          </cell>
          <cell r="O204">
            <v>126.58</v>
          </cell>
          <cell r="P204">
            <v>36.85</v>
          </cell>
          <cell r="Q204">
            <v>13.34</v>
          </cell>
          <cell r="R204">
            <v>13.68</v>
          </cell>
          <cell r="S204">
            <v>190.45000000000002</v>
          </cell>
          <cell r="T204">
            <v>199.97250000000003</v>
          </cell>
          <cell r="U204">
            <v>219.96975000000003</v>
          </cell>
        </row>
        <row r="205">
          <cell r="B205">
            <v>1407800972</v>
          </cell>
          <cell r="C205" t="str">
            <v>Liberty Commons N&amp;R Ctr. Of Rowan County</v>
          </cell>
          <cell r="D205" t="str">
            <v>4412 South Main Street</v>
          </cell>
          <cell r="E205" t="str">
            <v/>
          </cell>
          <cell r="F205" t="str">
            <v>Salisbury</v>
          </cell>
          <cell r="G205" t="str">
            <v>NC</v>
          </cell>
          <cell r="H205" t="str">
            <v>28147-9383</v>
          </cell>
          <cell r="I205">
            <v>1.1247</v>
          </cell>
          <cell r="J205">
            <v>133.44999999999999</v>
          </cell>
          <cell r="K205">
            <v>36.85</v>
          </cell>
          <cell r="L205">
            <v>12.1701079537451</v>
          </cell>
          <cell r="M205">
            <v>13.68</v>
          </cell>
          <cell r="N205">
            <v>196.15010795374508</v>
          </cell>
          <cell r="O205">
            <v>133.44999999999999</v>
          </cell>
          <cell r="P205">
            <v>36.85</v>
          </cell>
          <cell r="Q205">
            <v>12.17</v>
          </cell>
          <cell r="R205">
            <v>13.68</v>
          </cell>
          <cell r="S205">
            <v>196.14999999999998</v>
          </cell>
          <cell r="T205">
            <v>205.95749999999998</v>
          </cell>
          <cell r="U205">
            <v>226.55324999999999</v>
          </cell>
        </row>
        <row r="206">
          <cell r="B206">
            <v>1861446270</v>
          </cell>
          <cell r="C206" t="str">
            <v>Liberty Commons Rehabilitation Center</v>
          </cell>
          <cell r="D206" t="str">
            <v>121 Racine Drive</v>
          </cell>
          <cell r="E206" t="str">
            <v/>
          </cell>
          <cell r="F206" t="str">
            <v>Wilmington</v>
          </cell>
          <cell r="G206" t="str">
            <v>NC</v>
          </cell>
          <cell r="H206" t="str">
            <v>28403</v>
          </cell>
          <cell r="I206">
            <v>1.1154999999999999</v>
          </cell>
          <cell r="J206">
            <v>132.08000000000001</v>
          </cell>
          <cell r="K206">
            <v>36.85</v>
          </cell>
          <cell r="L206">
            <v>15.405960402849907</v>
          </cell>
          <cell r="M206">
            <v>13.68</v>
          </cell>
          <cell r="N206">
            <v>198.01596040284991</v>
          </cell>
          <cell r="O206">
            <v>132.08000000000001</v>
          </cell>
          <cell r="P206">
            <v>36.85</v>
          </cell>
          <cell r="Q206">
            <v>15.41</v>
          </cell>
          <cell r="R206">
            <v>13.68</v>
          </cell>
          <cell r="S206">
            <v>198.02</v>
          </cell>
          <cell r="T206">
            <v>207.92100000000002</v>
          </cell>
          <cell r="U206">
            <v>228.71310000000005</v>
          </cell>
        </row>
        <row r="207">
          <cell r="B207">
            <v>1851941389</v>
          </cell>
          <cell r="C207" t="str">
            <v>Pelican Health Thomasville</v>
          </cell>
          <cell r="D207" t="str">
            <v>1028 Blair Street</v>
          </cell>
          <cell r="E207" t="str">
            <v/>
          </cell>
          <cell r="F207" t="str">
            <v>Thomasville</v>
          </cell>
          <cell r="G207" t="str">
            <v>NC</v>
          </cell>
          <cell r="H207" t="str">
            <v>27360-4398</v>
          </cell>
          <cell r="I207">
            <v>1.1367</v>
          </cell>
          <cell r="J207">
            <v>133.36000000000001</v>
          </cell>
          <cell r="K207">
            <v>36.85</v>
          </cell>
          <cell r="L207">
            <v>7.8821796502283084</v>
          </cell>
          <cell r="M207">
            <v>13.68</v>
          </cell>
          <cell r="N207">
            <v>191.77217965022834</v>
          </cell>
          <cell r="O207">
            <v>133.36000000000001</v>
          </cell>
          <cell r="P207">
            <v>36.85</v>
          </cell>
          <cell r="Q207">
            <v>7.88</v>
          </cell>
          <cell r="R207">
            <v>13.68</v>
          </cell>
          <cell r="S207">
            <v>191.77</v>
          </cell>
          <cell r="T207">
            <v>201.35850000000002</v>
          </cell>
          <cell r="U207">
            <v>221.49435000000005</v>
          </cell>
        </row>
        <row r="208">
          <cell r="B208">
            <v>1295101673</v>
          </cell>
          <cell r="C208" t="str">
            <v>Life Care Center Of Banner Elk</v>
          </cell>
          <cell r="D208" t="str">
            <v>P O Box 2199</v>
          </cell>
          <cell r="E208"/>
          <cell r="F208" t="str">
            <v>Banner Elk</v>
          </cell>
          <cell r="G208" t="str">
            <v>NC</v>
          </cell>
          <cell r="H208" t="str">
            <v>28604</v>
          </cell>
          <cell r="I208">
            <v>1.0074000000000001</v>
          </cell>
          <cell r="J208">
            <v>123.53</v>
          </cell>
          <cell r="K208">
            <v>36.85</v>
          </cell>
          <cell r="L208">
            <v>7.8027648784817352</v>
          </cell>
          <cell r="M208">
            <v>13.68</v>
          </cell>
          <cell r="N208">
            <v>181.86276487848176</v>
          </cell>
          <cell r="O208">
            <v>123.53</v>
          </cell>
          <cell r="P208">
            <v>36.85</v>
          </cell>
          <cell r="Q208">
            <v>7.8</v>
          </cell>
          <cell r="R208">
            <v>13.68</v>
          </cell>
          <cell r="S208">
            <v>181.86</v>
          </cell>
          <cell r="T208">
            <v>190.95300000000003</v>
          </cell>
          <cell r="U208">
            <v>210.04830000000004</v>
          </cell>
        </row>
        <row r="209">
          <cell r="B209">
            <v>1760415434</v>
          </cell>
          <cell r="C209" t="str">
            <v>Life Care Center Of Hendersonville</v>
          </cell>
          <cell r="D209" t="str">
            <v>400 Thompson Street</v>
          </cell>
          <cell r="E209" t="str">
            <v/>
          </cell>
          <cell r="F209" t="str">
            <v>Hendersonville</v>
          </cell>
          <cell r="G209" t="str">
            <v>NC</v>
          </cell>
          <cell r="H209" t="str">
            <v>28792</v>
          </cell>
          <cell r="I209">
            <v>1.0552999999999999</v>
          </cell>
          <cell r="J209">
            <v>126.64</v>
          </cell>
          <cell r="K209">
            <v>36.85</v>
          </cell>
          <cell r="L209">
            <v>9.4601583630936048</v>
          </cell>
          <cell r="M209">
            <v>13.68</v>
          </cell>
          <cell r="N209">
            <v>186.63015836309361</v>
          </cell>
          <cell r="O209">
            <v>126.64</v>
          </cell>
          <cell r="P209">
            <v>36.85</v>
          </cell>
          <cell r="Q209">
            <v>9.4600000000000009</v>
          </cell>
          <cell r="R209">
            <v>13.68</v>
          </cell>
          <cell r="S209">
            <v>186.63000000000002</v>
          </cell>
          <cell r="T209">
            <v>195.96150000000003</v>
          </cell>
          <cell r="U209">
            <v>215.55765000000005</v>
          </cell>
        </row>
        <row r="210">
          <cell r="B210">
            <v>1629494059</v>
          </cell>
          <cell r="C210" t="str">
            <v>Lincolnton Rehabilitation Center</v>
          </cell>
          <cell r="D210" t="str">
            <v>1410 East Gaston Street</v>
          </cell>
          <cell r="E210" t="str">
            <v/>
          </cell>
          <cell r="F210" t="str">
            <v>Lincolnton</v>
          </cell>
          <cell r="G210" t="str">
            <v>NC</v>
          </cell>
          <cell r="H210" t="str">
            <v>28092</v>
          </cell>
          <cell r="I210">
            <v>1.3896999999999999</v>
          </cell>
          <cell r="J210">
            <v>151.04999999999998</v>
          </cell>
          <cell r="K210">
            <v>36.85</v>
          </cell>
          <cell r="L210">
            <v>10.161322932775876</v>
          </cell>
          <cell r="M210">
            <v>13.68</v>
          </cell>
          <cell r="N210">
            <v>211.74132293277586</v>
          </cell>
          <cell r="O210">
            <v>151.05000000000001</v>
          </cell>
          <cell r="P210">
            <v>36.85</v>
          </cell>
          <cell r="Q210">
            <v>10.16</v>
          </cell>
          <cell r="R210">
            <v>13.68</v>
          </cell>
          <cell r="S210">
            <v>211.74</v>
          </cell>
          <cell r="T210">
            <v>222.32700000000003</v>
          </cell>
          <cell r="U210">
            <v>244.55970000000005</v>
          </cell>
        </row>
        <row r="211">
          <cell r="B211">
            <v>1174149934</v>
          </cell>
          <cell r="C211" t="str">
            <v>The Carrolton of Lumberton</v>
          </cell>
          <cell r="D211" t="str">
            <v>1170 Linkhaw Road</v>
          </cell>
          <cell r="E211" t="str">
            <v/>
          </cell>
          <cell r="F211" t="str">
            <v>Lumberton</v>
          </cell>
          <cell r="G211" t="str">
            <v>NC</v>
          </cell>
          <cell r="H211" t="str">
            <v>28358-7405</v>
          </cell>
          <cell r="I211">
            <v>1.1979032013794724</v>
          </cell>
          <cell r="J211">
            <v>137.19</v>
          </cell>
          <cell r="K211">
            <v>36.85</v>
          </cell>
          <cell r="L211">
            <v>9.0896975926089851</v>
          </cell>
          <cell r="M211">
            <v>13.68</v>
          </cell>
          <cell r="N211">
            <v>196.80969759260898</v>
          </cell>
          <cell r="O211">
            <v>137.19</v>
          </cell>
          <cell r="P211">
            <v>36.85</v>
          </cell>
          <cell r="Q211">
            <v>9.09</v>
          </cell>
          <cell r="R211">
            <v>13.68</v>
          </cell>
          <cell r="S211">
            <v>196.81</v>
          </cell>
          <cell r="T211">
            <v>206.65050000000002</v>
          </cell>
          <cell r="U211">
            <v>227.31555000000003</v>
          </cell>
        </row>
        <row r="212">
          <cell r="B212">
            <v>1467421024</v>
          </cell>
          <cell r="C212" t="str">
            <v>Litchford Falls Healthcare &amp; Rehab</v>
          </cell>
          <cell r="D212" t="str">
            <v>8200 Litchford Road</v>
          </cell>
          <cell r="E212" t="str">
            <v/>
          </cell>
          <cell r="F212" t="str">
            <v>Raleigh</v>
          </cell>
          <cell r="G212" t="str">
            <v>NC</v>
          </cell>
          <cell r="H212" t="str">
            <v>27615-4213</v>
          </cell>
          <cell r="I212">
            <v>1.3398000000000001</v>
          </cell>
          <cell r="J212">
            <v>147.48999999999998</v>
          </cell>
          <cell r="K212">
            <v>36.85</v>
          </cell>
          <cell r="L212">
            <v>13.206435031649425</v>
          </cell>
          <cell r="M212">
            <v>13.68</v>
          </cell>
          <cell r="N212">
            <v>211.2264350316494</v>
          </cell>
          <cell r="O212">
            <v>147.49</v>
          </cell>
          <cell r="P212">
            <v>36.85</v>
          </cell>
          <cell r="Q212">
            <v>13.21</v>
          </cell>
          <cell r="R212">
            <v>13.68</v>
          </cell>
          <cell r="S212">
            <v>211.23000000000002</v>
          </cell>
          <cell r="T212">
            <v>221.79150000000004</v>
          </cell>
          <cell r="U212">
            <v>243.97065000000006</v>
          </cell>
        </row>
        <row r="213">
          <cell r="B213">
            <v>1043865538</v>
          </cell>
          <cell r="C213" t="str">
            <v>Liberty Commons Nursing And Rehab Center Of Franklin County</v>
          </cell>
          <cell r="D213" t="str">
            <v>202 Smoketree Way</v>
          </cell>
          <cell r="E213" t="str">
            <v>P O Box 629</v>
          </cell>
          <cell r="F213" t="str">
            <v>Louisburg</v>
          </cell>
          <cell r="G213" t="str">
            <v>NC</v>
          </cell>
          <cell r="H213" t="str">
            <v>27549-0629</v>
          </cell>
          <cell r="I213">
            <v>1.0508999999999999</v>
          </cell>
          <cell r="J213">
            <v>126.64</v>
          </cell>
          <cell r="K213">
            <v>36.85</v>
          </cell>
          <cell r="L213">
            <v>9.8899004262760339</v>
          </cell>
          <cell r="M213">
            <v>13.68</v>
          </cell>
          <cell r="N213">
            <v>187.05990042627604</v>
          </cell>
          <cell r="O213">
            <v>126.64</v>
          </cell>
          <cell r="P213">
            <v>36.85</v>
          </cell>
          <cell r="Q213">
            <v>9.89</v>
          </cell>
          <cell r="R213">
            <v>13.68</v>
          </cell>
          <cell r="S213">
            <v>187.06</v>
          </cell>
          <cell r="T213">
            <v>196.41300000000001</v>
          </cell>
          <cell r="U213">
            <v>216.05430000000004</v>
          </cell>
        </row>
        <row r="214">
          <cell r="B214">
            <v>1215931977</v>
          </cell>
          <cell r="C214" t="str">
            <v>Trinity Place</v>
          </cell>
          <cell r="D214" t="str">
            <v>24724 South Business 52</v>
          </cell>
          <cell r="E214" t="str">
            <v/>
          </cell>
          <cell r="F214" t="str">
            <v>Albemarle</v>
          </cell>
          <cell r="G214" t="str">
            <v>NC</v>
          </cell>
          <cell r="H214">
            <v>28001</v>
          </cell>
          <cell r="I214">
            <v>1.3297000000000001</v>
          </cell>
          <cell r="J214">
            <v>150</v>
          </cell>
          <cell r="K214">
            <v>36.85</v>
          </cell>
          <cell r="L214">
            <v>17.134635745511609</v>
          </cell>
          <cell r="M214">
            <v>13.68</v>
          </cell>
          <cell r="N214">
            <v>217.66463574551162</v>
          </cell>
          <cell r="O214">
            <v>150</v>
          </cell>
          <cell r="P214">
            <v>36.85</v>
          </cell>
          <cell r="Q214">
            <v>17.13</v>
          </cell>
          <cell r="R214">
            <v>13.68</v>
          </cell>
          <cell r="S214">
            <v>217.66</v>
          </cell>
          <cell r="T214">
            <v>228.54300000000001</v>
          </cell>
          <cell r="U214">
            <v>251.39730000000003</v>
          </cell>
        </row>
        <row r="215">
          <cell r="B215">
            <v>1508864323</v>
          </cell>
          <cell r="C215" t="str">
            <v>Trinity Ridge</v>
          </cell>
          <cell r="D215" t="str">
            <v>2140 Medical Park Drive</v>
          </cell>
          <cell r="E215" t="str">
            <v/>
          </cell>
          <cell r="F215" t="str">
            <v>Hickory</v>
          </cell>
          <cell r="G215" t="str">
            <v>NC</v>
          </cell>
          <cell r="H215" t="str">
            <v>28602-8809</v>
          </cell>
          <cell r="I215">
            <v>1.1930000000000001</v>
          </cell>
          <cell r="J215">
            <v>139.16</v>
          </cell>
          <cell r="K215">
            <v>36.85</v>
          </cell>
          <cell r="L215">
            <v>15.209835042724205</v>
          </cell>
          <cell r="M215">
            <v>13.68</v>
          </cell>
          <cell r="N215">
            <v>204.89983504272419</v>
          </cell>
          <cell r="O215">
            <v>139.16</v>
          </cell>
          <cell r="P215">
            <v>36.85</v>
          </cell>
          <cell r="Q215">
            <v>15.21</v>
          </cell>
          <cell r="R215">
            <v>13.68</v>
          </cell>
          <cell r="S215">
            <v>204.9</v>
          </cell>
          <cell r="T215">
            <v>215.14500000000001</v>
          </cell>
          <cell r="U215">
            <v>236.65950000000004</v>
          </cell>
        </row>
        <row r="216">
          <cell r="B216">
            <v>1427052067</v>
          </cell>
          <cell r="C216" t="str">
            <v>Trinity Village</v>
          </cell>
          <cell r="D216" t="str">
            <v>1265 21st Street, NE</v>
          </cell>
          <cell r="E216" t="str">
            <v/>
          </cell>
          <cell r="F216" t="str">
            <v>Hickory</v>
          </cell>
          <cell r="G216" t="str">
            <v>NC</v>
          </cell>
          <cell r="H216" t="str">
            <v>28601-2911</v>
          </cell>
          <cell r="I216">
            <v>1.1711</v>
          </cell>
          <cell r="J216">
            <v>138.51</v>
          </cell>
          <cell r="K216">
            <v>36.85</v>
          </cell>
          <cell r="L216">
            <v>17.053746367700199</v>
          </cell>
          <cell r="M216">
            <v>13.68</v>
          </cell>
          <cell r="N216">
            <v>206.09374636770019</v>
          </cell>
          <cell r="O216">
            <v>138.51</v>
          </cell>
          <cell r="P216">
            <v>36.85</v>
          </cell>
          <cell r="Q216">
            <v>17.05</v>
          </cell>
          <cell r="R216">
            <v>13.68</v>
          </cell>
          <cell r="S216">
            <v>206.09</v>
          </cell>
          <cell r="T216">
            <v>216.39450000000002</v>
          </cell>
          <cell r="U216">
            <v>238.03395000000003</v>
          </cell>
        </row>
        <row r="217">
          <cell r="B217">
            <v>1912902230</v>
          </cell>
          <cell r="C217" t="str">
            <v>Trinity Glen</v>
          </cell>
          <cell r="D217" t="str">
            <v>849 Water Works Rd.</v>
          </cell>
          <cell r="E217" t="str">
            <v/>
          </cell>
          <cell r="F217" t="str">
            <v>Winston Salem</v>
          </cell>
          <cell r="G217" t="str">
            <v>NC</v>
          </cell>
          <cell r="H217" t="str">
            <v>27105-2060</v>
          </cell>
          <cell r="I217">
            <v>1.1287</v>
          </cell>
          <cell r="J217">
            <v>132.63999999999999</v>
          </cell>
          <cell r="K217">
            <v>36.85</v>
          </cell>
          <cell r="L217">
            <v>16.129212896419613</v>
          </cell>
          <cell r="M217">
            <v>13.68</v>
          </cell>
          <cell r="N217">
            <v>199.29921289641959</v>
          </cell>
          <cell r="O217">
            <v>132.63999999999999</v>
          </cell>
          <cell r="P217">
            <v>36.85</v>
          </cell>
          <cell r="Q217">
            <v>16.13</v>
          </cell>
          <cell r="R217">
            <v>13.68</v>
          </cell>
          <cell r="S217">
            <v>199.29999999999998</v>
          </cell>
          <cell r="T217">
            <v>209.26499999999999</v>
          </cell>
          <cell r="U217">
            <v>230.19149999999999</v>
          </cell>
        </row>
        <row r="218">
          <cell r="B218">
            <v>1447254149</v>
          </cell>
          <cell r="C218" t="str">
            <v>Lutheran Home At Trinity Oaks, Inc.</v>
          </cell>
          <cell r="D218" t="str">
            <v>820 Klumac Road</v>
          </cell>
          <cell r="E218"/>
          <cell r="F218" t="str">
            <v>Salisbury</v>
          </cell>
          <cell r="G218" t="str">
            <v>NC</v>
          </cell>
          <cell r="H218" t="str">
            <v>28144-5728</v>
          </cell>
          <cell r="I218">
            <v>1.1796</v>
          </cell>
          <cell r="J218">
            <v>137.9</v>
          </cell>
          <cell r="K218">
            <v>36.85</v>
          </cell>
          <cell r="L218">
            <v>18.045224073754461</v>
          </cell>
          <cell r="M218">
            <v>0</v>
          </cell>
          <cell r="N218">
            <v>192.79522407375447</v>
          </cell>
          <cell r="O218">
            <v>137.9</v>
          </cell>
          <cell r="P218">
            <v>36.85</v>
          </cell>
          <cell r="Q218">
            <v>18.05</v>
          </cell>
          <cell r="R218">
            <v>0</v>
          </cell>
          <cell r="S218">
            <v>192.8</v>
          </cell>
          <cell r="T218">
            <v>202.44000000000003</v>
          </cell>
          <cell r="U218">
            <v>222.68400000000005</v>
          </cell>
        </row>
        <row r="219">
          <cell r="B219">
            <v>1497058416</v>
          </cell>
          <cell r="C219" t="str">
            <v>Madison Manor Rehabilitation and Nursing Center</v>
          </cell>
          <cell r="D219" t="str">
            <v>345 Manor Road</v>
          </cell>
          <cell r="E219" t="str">
            <v/>
          </cell>
          <cell r="F219" t="str">
            <v>Mars Hill</v>
          </cell>
          <cell r="G219" t="str">
            <v>NC</v>
          </cell>
          <cell r="H219" t="str">
            <v>28754-9778</v>
          </cell>
          <cell r="I219">
            <v>1.3939999999999999</v>
          </cell>
          <cell r="J219">
            <v>153.68</v>
          </cell>
          <cell r="K219">
            <v>36.85</v>
          </cell>
          <cell r="L219">
            <v>10.365913049550008</v>
          </cell>
          <cell r="M219">
            <v>13.68</v>
          </cell>
          <cell r="N219">
            <v>214.57591304955002</v>
          </cell>
          <cell r="O219">
            <v>153.68</v>
          </cell>
          <cell r="P219">
            <v>36.85</v>
          </cell>
          <cell r="Q219">
            <v>10.37</v>
          </cell>
          <cell r="R219">
            <v>13.68</v>
          </cell>
          <cell r="S219">
            <v>214.58</v>
          </cell>
          <cell r="T219">
            <v>225.30900000000003</v>
          </cell>
          <cell r="U219">
            <v>247.83990000000006</v>
          </cell>
        </row>
        <row r="220">
          <cell r="B220">
            <v>1407325103</v>
          </cell>
          <cell r="C220" t="str">
            <v>Compass Healthcare and Rehab Rowan</v>
          </cell>
          <cell r="D220" t="str">
            <v>1404 South Salisbury Avenue</v>
          </cell>
          <cell r="E220" t="str">
            <v>P O Box 5</v>
          </cell>
          <cell r="F220" t="str">
            <v>Spencer</v>
          </cell>
          <cell r="G220" t="str">
            <v>NC</v>
          </cell>
          <cell r="H220" t="str">
            <v>28159-0005</v>
          </cell>
          <cell r="I220">
            <v>1.2497</v>
          </cell>
          <cell r="J220">
            <v>143.68</v>
          </cell>
          <cell r="K220">
            <v>36.85</v>
          </cell>
          <cell r="L220">
            <v>8.1455839630372271</v>
          </cell>
          <cell r="M220">
            <v>13.68</v>
          </cell>
          <cell r="N220">
            <v>202.35558396303725</v>
          </cell>
          <cell r="O220">
            <v>143.68</v>
          </cell>
          <cell r="P220">
            <v>36.85</v>
          </cell>
          <cell r="Q220">
            <v>8.15</v>
          </cell>
          <cell r="R220">
            <v>13.68</v>
          </cell>
          <cell r="S220">
            <v>202.36</v>
          </cell>
          <cell r="T220">
            <v>212.47800000000004</v>
          </cell>
          <cell r="U220">
            <v>233.72580000000005</v>
          </cell>
        </row>
        <row r="221">
          <cell r="B221">
            <v>1164725198</v>
          </cell>
          <cell r="C221" t="str">
            <v>Stone Creek Health and Rehabilitation</v>
          </cell>
          <cell r="D221" t="str">
            <v>455 Victoria Road</v>
          </cell>
          <cell r="E221" t="str">
            <v/>
          </cell>
          <cell r="F221" t="str">
            <v>Asheville</v>
          </cell>
          <cell r="G221" t="str">
            <v>NC</v>
          </cell>
          <cell r="H221" t="str">
            <v>28801-4892</v>
          </cell>
          <cell r="I221">
            <v>1.4519</v>
          </cell>
          <cell r="J221">
            <v>159.05000000000001</v>
          </cell>
          <cell r="K221">
            <v>36.85</v>
          </cell>
          <cell r="L221">
            <v>11.032759293396351</v>
          </cell>
          <cell r="M221">
            <v>13.68</v>
          </cell>
          <cell r="N221">
            <v>220.61275929339638</v>
          </cell>
          <cell r="O221">
            <v>159.05000000000001</v>
          </cell>
          <cell r="P221">
            <v>36.85</v>
          </cell>
          <cell r="Q221">
            <v>11.03</v>
          </cell>
          <cell r="R221">
            <v>13.68</v>
          </cell>
          <cell r="S221">
            <v>220.61</v>
          </cell>
          <cell r="T221">
            <v>231.64050000000003</v>
          </cell>
          <cell r="U221">
            <v>254.80455000000006</v>
          </cell>
        </row>
        <row r="222">
          <cell r="B222">
            <v>1528544145</v>
          </cell>
          <cell r="C222" t="str">
            <v>The Greens at Pinehurst Rehab &amp; Living Center</v>
          </cell>
          <cell r="D222" t="str">
            <v>205 Rattlesnake Trail</v>
          </cell>
          <cell r="E222" t="str">
            <v/>
          </cell>
          <cell r="F222" t="str">
            <v>Pinehurst</v>
          </cell>
          <cell r="G222" t="str">
            <v>NC</v>
          </cell>
          <cell r="H222" t="str">
            <v>28374-3939</v>
          </cell>
          <cell r="I222">
            <v>1.3067</v>
          </cell>
          <cell r="J222">
            <v>145.66999999999999</v>
          </cell>
          <cell r="K222">
            <v>36.85</v>
          </cell>
          <cell r="L222">
            <v>12.632534439976174</v>
          </cell>
          <cell r="M222">
            <v>13.68</v>
          </cell>
          <cell r="N222">
            <v>208.83253443997617</v>
          </cell>
          <cell r="O222">
            <v>145.66999999999999</v>
          </cell>
          <cell r="P222">
            <v>36.85</v>
          </cell>
          <cell r="Q222">
            <v>12.63</v>
          </cell>
          <cell r="R222">
            <v>13.68</v>
          </cell>
          <cell r="S222">
            <v>208.82999999999998</v>
          </cell>
          <cell r="T222">
            <v>219.2715</v>
          </cell>
          <cell r="U222">
            <v>241.19865000000001</v>
          </cell>
        </row>
        <row r="223">
          <cell r="B223">
            <v>1992825848</v>
          </cell>
          <cell r="C223" t="str">
            <v>Maple Leaf Health Care</v>
          </cell>
          <cell r="D223" t="str">
            <v>2640 Davie Avenue</v>
          </cell>
          <cell r="E223" t="str">
            <v/>
          </cell>
          <cell r="F223" t="str">
            <v>Statesville</v>
          </cell>
          <cell r="G223" t="str">
            <v>NC</v>
          </cell>
          <cell r="H223" t="str">
            <v>28677</v>
          </cell>
          <cell r="I223">
            <v>1.371</v>
          </cell>
          <cell r="J223">
            <v>155.26999999999998</v>
          </cell>
          <cell r="K223">
            <v>36.85</v>
          </cell>
          <cell r="L223">
            <v>11.150269635851762</v>
          </cell>
          <cell r="M223">
            <v>13.68</v>
          </cell>
          <cell r="N223">
            <v>216.95026963585175</v>
          </cell>
          <cell r="O223">
            <v>155.27000000000001</v>
          </cell>
          <cell r="P223">
            <v>36.85</v>
          </cell>
          <cell r="Q223">
            <v>11.15</v>
          </cell>
          <cell r="R223">
            <v>13.68</v>
          </cell>
          <cell r="S223">
            <v>216.95000000000002</v>
          </cell>
          <cell r="T223">
            <v>227.79750000000001</v>
          </cell>
          <cell r="U223">
            <v>250.57725000000005</v>
          </cell>
        </row>
        <row r="224">
          <cell r="B224">
            <v>1023671765</v>
          </cell>
          <cell r="C224" t="str">
            <v>Alpine Health and Rehab</v>
          </cell>
          <cell r="D224" t="str">
            <v>230 East Presnell Street</v>
          </cell>
          <cell r="E224"/>
          <cell r="F224" t="str">
            <v>Asheboro</v>
          </cell>
          <cell r="G224" t="str">
            <v>NC</v>
          </cell>
          <cell r="H224">
            <v>27203</v>
          </cell>
          <cell r="I224">
            <v>1.3288</v>
          </cell>
          <cell r="J224">
            <v>149.15</v>
          </cell>
          <cell r="K224">
            <v>36.85</v>
          </cell>
          <cell r="L224">
            <v>7.8821796502283092</v>
          </cell>
          <cell r="M224">
            <v>13.68</v>
          </cell>
          <cell r="N224">
            <v>207.5621796502283</v>
          </cell>
          <cell r="O224">
            <v>149.15</v>
          </cell>
          <cell r="P224">
            <v>36.85</v>
          </cell>
          <cell r="Q224">
            <v>7.88</v>
          </cell>
          <cell r="R224">
            <v>13.68</v>
          </cell>
          <cell r="S224">
            <v>207.56</v>
          </cell>
          <cell r="T224">
            <v>217.93800000000002</v>
          </cell>
          <cell r="U224">
            <v>239.73180000000005</v>
          </cell>
        </row>
        <row r="225">
          <cell r="B225">
            <v>1245737840</v>
          </cell>
          <cell r="C225" t="str">
            <v>Accordius Health at Wilmington</v>
          </cell>
          <cell r="D225" t="str">
            <v>820 Wellington Avenue</v>
          </cell>
          <cell r="E225" t="str">
            <v/>
          </cell>
          <cell r="F225" t="str">
            <v>Wilmington</v>
          </cell>
          <cell r="G225" t="str">
            <v>NC</v>
          </cell>
          <cell r="H225" t="str">
            <v>28401-7618</v>
          </cell>
          <cell r="I225">
            <v>1.2749999999999999</v>
          </cell>
          <cell r="J225">
            <v>144.04</v>
          </cell>
          <cell r="K225">
            <v>36.85</v>
          </cell>
          <cell r="L225">
            <v>17.491047281731735</v>
          </cell>
          <cell r="M225">
            <v>13.68</v>
          </cell>
          <cell r="N225">
            <v>212.06104728173173</v>
          </cell>
          <cell r="O225">
            <v>144.04</v>
          </cell>
          <cell r="P225">
            <v>36.85</v>
          </cell>
          <cell r="Q225">
            <v>17.489999999999998</v>
          </cell>
          <cell r="R225">
            <v>13.68</v>
          </cell>
          <cell r="S225">
            <v>212.06</v>
          </cell>
          <cell r="T225">
            <v>222.66300000000001</v>
          </cell>
          <cell r="U225">
            <v>244.92930000000004</v>
          </cell>
        </row>
        <row r="226">
          <cell r="B226">
            <v>1720033475</v>
          </cell>
          <cell r="C226" t="str">
            <v>Mary Gran Nursing Center</v>
          </cell>
          <cell r="D226" t="str">
            <v>120 Southwood Drive</v>
          </cell>
          <cell r="E226" t="str">
            <v>P O Box 379</v>
          </cell>
          <cell r="F226" t="str">
            <v>Clinton</v>
          </cell>
          <cell r="G226" t="str">
            <v>NC</v>
          </cell>
          <cell r="H226" t="str">
            <v>28329-5002</v>
          </cell>
          <cell r="I226">
            <v>1.2037</v>
          </cell>
          <cell r="J226">
            <v>140.13999999999999</v>
          </cell>
          <cell r="K226">
            <v>36.85</v>
          </cell>
          <cell r="L226">
            <v>7.8733557867009116</v>
          </cell>
          <cell r="M226">
            <v>13.68</v>
          </cell>
          <cell r="N226">
            <v>198.54335578670089</v>
          </cell>
          <cell r="O226">
            <v>140.13999999999999</v>
          </cell>
          <cell r="P226">
            <v>36.85</v>
          </cell>
          <cell r="Q226">
            <v>7.87</v>
          </cell>
          <cell r="R226">
            <v>13.68</v>
          </cell>
          <cell r="S226">
            <v>198.54</v>
          </cell>
          <cell r="T226">
            <v>208.46700000000001</v>
          </cell>
          <cell r="U226">
            <v>229.31370000000004</v>
          </cell>
        </row>
        <row r="227">
          <cell r="B227">
            <v>1477641694</v>
          </cell>
          <cell r="C227" t="str">
            <v>Maryfield Nursing Home</v>
          </cell>
          <cell r="D227" t="str">
            <v>1315 Greensboro Road</v>
          </cell>
          <cell r="E227" t="str">
            <v/>
          </cell>
          <cell r="F227" t="str">
            <v>High Point</v>
          </cell>
          <cell r="G227" t="str">
            <v>NC</v>
          </cell>
          <cell r="H227" t="str">
            <v>27260</v>
          </cell>
          <cell r="I227">
            <v>0.95220000000000005</v>
          </cell>
          <cell r="J227">
            <v>119.18</v>
          </cell>
          <cell r="K227">
            <v>36.85</v>
          </cell>
          <cell r="L227">
            <v>14.854234850267796</v>
          </cell>
          <cell r="M227">
            <v>0</v>
          </cell>
          <cell r="N227">
            <v>170.8842348502678</v>
          </cell>
          <cell r="O227">
            <v>119.18</v>
          </cell>
          <cell r="P227">
            <v>36.85</v>
          </cell>
          <cell r="Q227">
            <v>14.85</v>
          </cell>
          <cell r="R227">
            <v>0</v>
          </cell>
          <cell r="S227">
            <v>170.88</v>
          </cell>
          <cell r="T227">
            <v>179.42400000000001</v>
          </cell>
          <cell r="U227">
            <v>197.36640000000003</v>
          </cell>
        </row>
        <row r="228">
          <cell r="B228">
            <v>1548230188</v>
          </cell>
          <cell r="C228" t="str">
            <v>WhiteStone:  A Masonic and Eastern Star Community</v>
          </cell>
          <cell r="D228" t="str">
            <v>700 South Holden Road</v>
          </cell>
          <cell r="E228"/>
          <cell r="F228" t="str">
            <v>Greensboro</v>
          </cell>
          <cell r="G228" t="str">
            <v>NC</v>
          </cell>
          <cell r="H228">
            <v>27407</v>
          </cell>
          <cell r="I228">
            <v>1.0406</v>
          </cell>
          <cell r="J228">
            <v>126.71</v>
          </cell>
          <cell r="K228">
            <v>36.85</v>
          </cell>
          <cell r="L228">
            <v>11.006498160490537</v>
          </cell>
          <cell r="M228">
            <v>0</v>
          </cell>
          <cell r="N228">
            <v>174.56649816049054</v>
          </cell>
          <cell r="O228">
            <v>126.71</v>
          </cell>
          <cell r="P228">
            <v>36.85</v>
          </cell>
          <cell r="Q228">
            <v>11.01</v>
          </cell>
          <cell r="R228">
            <v>0</v>
          </cell>
          <cell r="S228">
            <v>174.57</v>
          </cell>
          <cell r="T228">
            <v>183.29849999999999</v>
          </cell>
          <cell r="U228">
            <v>201.62835000000001</v>
          </cell>
        </row>
        <row r="229">
          <cell r="B229">
            <v>1366529406</v>
          </cell>
          <cell r="C229" t="str">
            <v>The Oaks at Whitaker Glen-Mayview</v>
          </cell>
          <cell r="D229" t="str">
            <v>513 East Whitaker Mill Road</v>
          </cell>
          <cell r="E229" t="str">
            <v/>
          </cell>
          <cell r="F229" t="str">
            <v>Raleigh</v>
          </cell>
          <cell r="G229" t="str">
            <v>NC</v>
          </cell>
          <cell r="H229" t="str">
            <v>27608-2699</v>
          </cell>
          <cell r="I229">
            <v>1.2077</v>
          </cell>
          <cell r="J229">
            <v>139.02000000000001</v>
          </cell>
          <cell r="K229">
            <v>36.85</v>
          </cell>
          <cell r="L229">
            <v>8.7930220107127983</v>
          </cell>
          <cell r="M229">
            <v>0</v>
          </cell>
          <cell r="N229">
            <v>184.66302201071281</v>
          </cell>
          <cell r="O229">
            <v>139.02000000000001</v>
          </cell>
          <cell r="P229">
            <v>36.85</v>
          </cell>
          <cell r="Q229">
            <v>8.7899999999999991</v>
          </cell>
          <cell r="R229">
            <v>0</v>
          </cell>
          <cell r="S229">
            <v>184.66</v>
          </cell>
          <cell r="T229">
            <v>193.893</v>
          </cell>
          <cell r="U229">
            <v>213.28230000000002</v>
          </cell>
        </row>
        <row r="230">
          <cell r="B230">
            <v>1699336776</v>
          </cell>
          <cell r="C230" t="str">
            <v>The Ivy at Gastonia</v>
          </cell>
          <cell r="D230" t="str">
            <v>4414 Wilkinson Boulevard</v>
          </cell>
          <cell r="E230" t="str">
            <v/>
          </cell>
          <cell r="F230" t="str">
            <v>Gastonia</v>
          </cell>
          <cell r="G230" t="str">
            <v>NC</v>
          </cell>
          <cell r="H230" t="str">
            <v>28056</v>
          </cell>
          <cell r="I230">
            <v>1.2192000000000001</v>
          </cell>
          <cell r="J230">
            <v>139.1</v>
          </cell>
          <cell r="K230">
            <v>36.85</v>
          </cell>
          <cell r="L230">
            <v>7.9086512408105012</v>
          </cell>
          <cell r="M230">
            <v>13.68</v>
          </cell>
          <cell r="N230">
            <v>197.53865124081051</v>
          </cell>
          <cell r="O230">
            <v>139.1</v>
          </cell>
          <cell r="P230">
            <v>36.85</v>
          </cell>
          <cell r="Q230">
            <v>7.91</v>
          </cell>
          <cell r="R230">
            <v>13.68</v>
          </cell>
          <cell r="S230">
            <v>197.54</v>
          </cell>
          <cell r="T230">
            <v>207.417</v>
          </cell>
          <cell r="U230">
            <v>228.15870000000001</v>
          </cell>
        </row>
        <row r="231">
          <cell r="B231">
            <v>1790317840</v>
          </cell>
          <cell r="C231" t="str">
            <v xml:space="preserve">Mecklenburg Health and Rehabilitation Center </v>
          </cell>
          <cell r="D231" t="str">
            <v>2415 Sandy Porter Road</v>
          </cell>
          <cell r="E231" t="str">
            <v/>
          </cell>
          <cell r="F231" t="str">
            <v>Charlotte</v>
          </cell>
          <cell r="G231" t="str">
            <v>NC</v>
          </cell>
          <cell r="H231" t="str">
            <v>28273</v>
          </cell>
          <cell r="I231">
            <v>1.2838000000000001</v>
          </cell>
          <cell r="J231">
            <v>146.38999999999999</v>
          </cell>
          <cell r="K231">
            <v>36.85</v>
          </cell>
          <cell r="L231">
            <v>15.51558349496916</v>
          </cell>
          <cell r="M231">
            <v>13.68</v>
          </cell>
          <cell r="N231">
            <v>212.43558349496914</v>
          </cell>
          <cell r="O231">
            <v>146.38999999999999</v>
          </cell>
          <cell r="P231">
            <v>36.85</v>
          </cell>
          <cell r="Q231">
            <v>15.52</v>
          </cell>
          <cell r="R231">
            <v>13.68</v>
          </cell>
          <cell r="S231">
            <v>212.44</v>
          </cell>
          <cell r="T231">
            <v>223.06200000000001</v>
          </cell>
          <cell r="U231">
            <v>245.36820000000003</v>
          </cell>
        </row>
        <row r="232">
          <cell r="B232">
            <v>1831197714</v>
          </cell>
          <cell r="C232" t="str">
            <v>Mountain Ridge Wellness Center</v>
          </cell>
          <cell r="D232" t="str">
            <v>611 Old US 70 E</v>
          </cell>
          <cell r="E232" t="str">
            <v/>
          </cell>
          <cell r="F232" t="str">
            <v>Black Mountain</v>
          </cell>
          <cell r="G232" t="str">
            <v>NC</v>
          </cell>
          <cell r="H232" t="str">
            <v>28711</v>
          </cell>
          <cell r="I232">
            <v>1.3172999999999999</v>
          </cell>
          <cell r="J232">
            <v>148.37</v>
          </cell>
          <cell r="K232">
            <v>36.85</v>
          </cell>
          <cell r="L232">
            <v>12.873819591045994</v>
          </cell>
          <cell r="M232">
            <v>13.68</v>
          </cell>
          <cell r="N232">
            <v>211.77381959104599</v>
          </cell>
          <cell r="O232">
            <v>148.37</v>
          </cell>
          <cell r="P232">
            <v>36.85</v>
          </cell>
          <cell r="Q232">
            <v>12.87</v>
          </cell>
          <cell r="R232">
            <v>13.68</v>
          </cell>
          <cell r="S232">
            <v>211.77</v>
          </cell>
          <cell r="T232">
            <v>222.35850000000002</v>
          </cell>
          <cell r="U232">
            <v>244.59435000000005</v>
          </cell>
        </row>
        <row r="233">
          <cell r="B233">
            <v>1871063214</v>
          </cell>
          <cell r="C233" t="str">
            <v>Vero Health &amp; Rehab of Sylva</v>
          </cell>
          <cell r="D233" t="str">
            <v>417 Mountain Trace Road </v>
          </cell>
          <cell r="E233"/>
          <cell r="F233" t="str">
            <v>Sylva</v>
          </cell>
          <cell r="G233" t="str">
            <v>NC</v>
          </cell>
          <cell r="H233">
            <v>28779</v>
          </cell>
          <cell r="I233">
            <v>0.95109999999999995</v>
          </cell>
          <cell r="J233">
            <v>118.97</v>
          </cell>
          <cell r="K233">
            <v>36.85</v>
          </cell>
          <cell r="L233">
            <v>10.792763970699552</v>
          </cell>
          <cell r="M233">
            <v>13.68</v>
          </cell>
          <cell r="N233">
            <v>180.29276397069955</v>
          </cell>
          <cell r="O233">
            <v>118.97</v>
          </cell>
          <cell r="P233">
            <v>36.85</v>
          </cell>
          <cell r="Q233">
            <v>10.79</v>
          </cell>
          <cell r="R233">
            <v>13.68</v>
          </cell>
          <cell r="S233">
            <v>180.29</v>
          </cell>
          <cell r="T233">
            <v>189.30449999999999</v>
          </cell>
          <cell r="U233">
            <v>208.23495</v>
          </cell>
        </row>
        <row r="234">
          <cell r="B234">
            <v>1952396509</v>
          </cell>
          <cell r="C234" t="str">
            <v>Mountain View Manor</v>
          </cell>
          <cell r="D234" t="str">
            <v>410 Buckner Branch Road</v>
          </cell>
          <cell r="E234" t="str">
            <v>P O Box 2344</v>
          </cell>
          <cell r="F234" t="str">
            <v>Bryson City</v>
          </cell>
          <cell r="G234" t="str">
            <v>NC</v>
          </cell>
          <cell r="H234" t="str">
            <v>28713-9509</v>
          </cell>
          <cell r="I234">
            <v>1.1339999999999999</v>
          </cell>
          <cell r="J234">
            <v>133.79</v>
          </cell>
          <cell r="K234">
            <v>36.85</v>
          </cell>
          <cell r="L234">
            <v>7.7233501067351584</v>
          </cell>
          <cell r="M234">
            <v>13.68</v>
          </cell>
          <cell r="N234">
            <v>192.04335010673515</v>
          </cell>
          <cell r="O234">
            <v>133.79</v>
          </cell>
          <cell r="P234">
            <v>36.85</v>
          </cell>
          <cell r="Q234">
            <v>7.72</v>
          </cell>
          <cell r="R234">
            <v>13.68</v>
          </cell>
          <cell r="S234">
            <v>192.04</v>
          </cell>
          <cell r="T234">
            <v>201.642</v>
          </cell>
          <cell r="U234">
            <v>221.80620000000002</v>
          </cell>
        </row>
        <row r="235">
          <cell r="B235">
            <v>1396754875</v>
          </cell>
          <cell r="C235" t="str">
            <v>Mountain Vista Health Park</v>
          </cell>
          <cell r="D235" t="str">
            <v>P.O. Box 1547</v>
          </cell>
          <cell r="E235" t="str">
            <v/>
          </cell>
          <cell r="F235" t="str">
            <v>Denton</v>
          </cell>
          <cell r="G235" t="str">
            <v>NC</v>
          </cell>
          <cell r="H235" t="str">
            <v>27239-1547</v>
          </cell>
          <cell r="I235">
            <v>1.1458999999999999</v>
          </cell>
          <cell r="J235">
            <v>136.26</v>
          </cell>
          <cell r="K235">
            <v>36.85</v>
          </cell>
          <cell r="L235">
            <v>17.166481196759623</v>
          </cell>
          <cell r="M235">
            <v>13.68</v>
          </cell>
          <cell r="N235">
            <v>203.95648119675963</v>
          </cell>
          <cell r="O235">
            <v>136.26</v>
          </cell>
          <cell r="P235">
            <v>36.85</v>
          </cell>
          <cell r="Q235">
            <v>17.170000000000002</v>
          </cell>
          <cell r="R235">
            <v>13.68</v>
          </cell>
          <cell r="S235">
            <v>203.95999999999998</v>
          </cell>
          <cell r="T235">
            <v>214.15799999999999</v>
          </cell>
          <cell r="U235">
            <v>235.57380000000001</v>
          </cell>
        </row>
        <row r="236">
          <cell r="B236">
            <v>1922611102</v>
          </cell>
          <cell r="C236" t="str">
            <v>The Carrolton of Nash</v>
          </cell>
          <cell r="D236" t="str">
            <v>7369 Hunter Hill Road</v>
          </cell>
          <cell r="E236" t="str">
            <v>P O Box 8495</v>
          </cell>
          <cell r="F236" t="str">
            <v>Rocky Mount</v>
          </cell>
          <cell r="G236" t="str">
            <v>NC</v>
          </cell>
          <cell r="H236" t="str">
            <v>27804-8495</v>
          </cell>
          <cell r="I236">
            <v>1.3263</v>
          </cell>
          <cell r="J236">
            <v>151.39000000000001</v>
          </cell>
          <cell r="K236">
            <v>36.85</v>
          </cell>
          <cell r="L236">
            <v>7.7164717510606771</v>
          </cell>
          <cell r="M236">
            <v>7.18</v>
          </cell>
          <cell r="N236">
            <v>203.1364717510607</v>
          </cell>
          <cell r="O236">
            <v>151.38999999999999</v>
          </cell>
          <cell r="P236">
            <v>36.85</v>
          </cell>
          <cell r="Q236">
            <v>7.72</v>
          </cell>
          <cell r="R236">
            <v>7.18</v>
          </cell>
          <cell r="S236">
            <v>203.14</v>
          </cell>
          <cell r="T236">
            <v>213.297</v>
          </cell>
          <cell r="U236">
            <v>234.62670000000003</v>
          </cell>
        </row>
        <row r="237">
          <cell r="B237">
            <v>1851348379</v>
          </cell>
          <cell r="C237" t="str">
            <v>PruittHealth-Trent</v>
          </cell>
          <cell r="D237" t="str">
            <v>836 Hospital Drive</v>
          </cell>
          <cell r="E237" t="str">
            <v/>
          </cell>
          <cell r="F237" t="str">
            <v>New Bern</v>
          </cell>
          <cell r="G237" t="str">
            <v>NC</v>
          </cell>
          <cell r="H237" t="str">
            <v>28560-3445</v>
          </cell>
          <cell r="I237">
            <v>1.0230999999999999</v>
          </cell>
          <cell r="J237">
            <v>124.52</v>
          </cell>
          <cell r="K237">
            <v>36.85</v>
          </cell>
          <cell r="L237">
            <v>16.055205489542633</v>
          </cell>
          <cell r="M237">
            <v>13.68</v>
          </cell>
          <cell r="N237">
            <v>191.10520548954264</v>
          </cell>
          <cell r="O237">
            <v>124.52</v>
          </cell>
          <cell r="P237">
            <v>36.85</v>
          </cell>
          <cell r="Q237">
            <v>16.059999999999999</v>
          </cell>
          <cell r="R237">
            <v>13.68</v>
          </cell>
          <cell r="S237">
            <v>191.11</v>
          </cell>
          <cell r="T237">
            <v>200.66550000000001</v>
          </cell>
          <cell r="U237">
            <v>220.73205000000002</v>
          </cell>
        </row>
        <row r="238">
          <cell r="B238">
            <v>1477146959</v>
          </cell>
          <cell r="C238" t="str">
            <v>Oak Forest Health and Rehabilitation</v>
          </cell>
          <cell r="D238" t="str">
            <v>5680 Windy Hill Drive</v>
          </cell>
          <cell r="E238" t="str">
            <v/>
          </cell>
          <cell r="F238" t="str">
            <v>Winston Salem</v>
          </cell>
          <cell r="G238" t="str">
            <v>NC</v>
          </cell>
          <cell r="H238" t="str">
            <v>27105</v>
          </cell>
          <cell r="I238">
            <v>1.3872</v>
          </cell>
          <cell r="J238">
            <v>153.01</v>
          </cell>
          <cell r="K238">
            <v>36.85</v>
          </cell>
          <cell r="L238">
            <v>11.346272701919572</v>
          </cell>
          <cell r="M238">
            <v>13.68</v>
          </cell>
          <cell r="N238">
            <v>214.88627270191955</v>
          </cell>
          <cell r="O238">
            <v>153.01</v>
          </cell>
          <cell r="P238">
            <v>36.85</v>
          </cell>
          <cell r="Q238">
            <v>11.35</v>
          </cell>
          <cell r="R238">
            <v>13.68</v>
          </cell>
          <cell r="S238">
            <v>214.89</v>
          </cell>
          <cell r="T238">
            <v>225.6345</v>
          </cell>
          <cell r="U238">
            <v>248.19795000000002</v>
          </cell>
        </row>
        <row r="239">
          <cell r="B239">
            <v>1093754459</v>
          </cell>
          <cell r="C239" t="str">
            <v>Oak Grove Health Care Center</v>
          </cell>
          <cell r="D239" t="str">
            <v>518 Old US Hwy 221</v>
          </cell>
          <cell r="E239" t="str">
            <v/>
          </cell>
          <cell r="F239" t="str">
            <v>Rutherfordton</v>
          </cell>
          <cell r="G239" t="str">
            <v>NC</v>
          </cell>
          <cell r="H239" t="str">
            <v>28139</v>
          </cell>
          <cell r="I239">
            <v>1.3093999999999999</v>
          </cell>
          <cell r="J239">
            <v>146.94999999999999</v>
          </cell>
          <cell r="K239">
            <v>36.85</v>
          </cell>
          <cell r="L239">
            <v>12.031699353869199</v>
          </cell>
          <cell r="M239">
            <v>13.68</v>
          </cell>
          <cell r="N239">
            <v>209.51169935386918</v>
          </cell>
          <cell r="O239">
            <v>146.94999999999999</v>
          </cell>
          <cell r="P239">
            <v>36.85</v>
          </cell>
          <cell r="Q239">
            <v>12.03</v>
          </cell>
          <cell r="R239">
            <v>13.68</v>
          </cell>
          <cell r="S239">
            <v>209.51</v>
          </cell>
          <cell r="T239">
            <v>219.9855</v>
          </cell>
          <cell r="U239">
            <v>241.98405000000002</v>
          </cell>
        </row>
        <row r="240">
          <cell r="B240">
            <v>1548770423</v>
          </cell>
          <cell r="C240" t="str">
            <v>Liberty Commons Nursing &amp; Rehab Center of Southport</v>
          </cell>
          <cell r="D240" t="str">
            <v>630 N Fodale Avenue</v>
          </cell>
          <cell r="E240"/>
          <cell r="F240" t="str">
            <v>Southport</v>
          </cell>
          <cell r="G240" t="str">
            <v>NC</v>
          </cell>
          <cell r="H240" t="str">
            <v>28461-3538</v>
          </cell>
          <cell r="I240">
            <v>0.98450000000000004</v>
          </cell>
          <cell r="J240">
            <v>121.97</v>
          </cell>
          <cell r="K240">
            <v>36.85</v>
          </cell>
          <cell r="L240">
            <v>10.735615879537498</v>
          </cell>
          <cell r="M240">
            <v>13.68</v>
          </cell>
          <cell r="N240">
            <v>183.23561587953751</v>
          </cell>
          <cell r="O240">
            <v>121.97</v>
          </cell>
          <cell r="P240">
            <v>36.85</v>
          </cell>
          <cell r="Q240">
            <v>10.74</v>
          </cell>
          <cell r="R240">
            <v>13.68</v>
          </cell>
          <cell r="S240">
            <v>183.24</v>
          </cell>
          <cell r="T240">
            <v>192.40200000000002</v>
          </cell>
          <cell r="U240">
            <v>211.64220000000003</v>
          </cell>
        </row>
        <row r="241">
          <cell r="B241">
            <v>1497996920</v>
          </cell>
          <cell r="C241" t="str">
            <v>Universal Health Care Oxford</v>
          </cell>
          <cell r="D241" t="str">
            <v>500 Prospect Avenue</v>
          </cell>
          <cell r="E241" t="str">
            <v/>
          </cell>
          <cell r="F241" t="str">
            <v>Oxford</v>
          </cell>
          <cell r="G241" t="str">
            <v>NC</v>
          </cell>
          <cell r="H241" t="str">
            <v>27565</v>
          </cell>
          <cell r="I241">
            <v>1.3378000000000001</v>
          </cell>
          <cell r="J241">
            <v>151.16999999999999</v>
          </cell>
          <cell r="K241">
            <v>36.85</v>
          </cell>
          <cell r="L241">
            <v>9.6621859014076961</v>
          </cell>
          <cell r="M241">
            <v>13.68</v>
          </cell>
          <cell r="N241">
            <v>211.36218590140768</v>
          </cell>
          <cell r="O241">
            <v>151.16999999999999</v>
          </cell>
          <cell r="P241">
            <v>36.85</v>
          </cell>
          <cell r="Q241">
            <v>9.66</v>
          </cell>
          <cell r="R241">
            <v>13.68</v>
          </cell>
          <cell r="S241">
            <v>211.35999999999999</v>
          </cell>
          <cell r="T241">
            <v>221.928</v>
          </cell>
          <cell r="U241">
            <v>244.1208</v>
          </cell>
        </row>
        <row r="242">
          <cell r="B242">
            <v>1578715504</v>
          </cell>
          <cell r="C242" t="str">
            <v>Hendersonville Health and Rehabilitation</v>
          </cell>
          <cell r="D242" t="str">
            <v>104 College Drive</v>
          </cell>
          <cell r="E242" t="str">
            <v/>
          </cell>
          <cell r="F242" t="str">
            <v>Flat Rock</v>
          </cell>
          <cell r="G242" t="str">
            <v>NC</v>
          </cell>
          <cell r="H242" t="str">
            <v>28731</v>
          </cell>
          <cell r="I242">
            <v>1.5001</v>
          </cell>
          <cell r="J242">
            <v>168.57</v>
          </cell>
          <cell r="K242">
            <v>36.85</v>
          </cell>
          <cell r="L242">
            <v>13.710601841381747</v>
          </cell>
          <cell r="M242">
            <v>7.18</v>
          </cell>
          <cell r="N242">
            <v>226.31060184138175</v>
          </cell>
          <cell r="O242">
            <v>168.57</v>
          </cell>
          <cell r="P242">
            <v>36.85</v>
          </cell>
          <cell r="Q242">
            <v>13.71</v>
          </cell>
          <cell r="R242">
            <v>7.18</v>
          </cell>
          <cell r="S242">
            <v>226.31</v>
          </cell>
          <cell r="T242">
            <v>237.62550000000002</v>
          </cell>
          <cell r="U242">
            <v>261.38805000000002</v>
          </cell>
        </row>
        <row r="243">
          <cell r="B243">
            <v>1609124155</v>
          </cell>
          <cell r="C243" t="str">
            <v>Emerald Health &amp; Rehab Center</v>
          </cell>
          <cell r="D243" t="str">
            <v>54 Red Mulberry Way</v>
          </cell>
          <cell r="E243"/>
          <cell r="F243" t="str">
            <v>Lillington</v>
          </cell>
          <cell r="G243" t="str">
            <v>NC</v>
          </cell>
          <cell r="H243">
            <v>27546</v>
          </cell>
          <cell r="I243">
            <v>1.1628000000000001</v>
          </cell>
          <cell r="J243">
            <v>134.60999999999999</v>
          </cell>
          <cell r="K243">
            <v>36.85</v>
          </cell>
          <cell r="L243">
            <v>15.721544636789334</v>
          </cell>
          <cell r="M243">
            <v>13.68</v>
          </cell>
          <cell r="N243">
            <v>200.86154463678932</v>
          </cell>
          <cell r="O243">
            <v>134.61000000000001</v>
          </cell>
          <cell r="P243">
            <v>36.85</v>
          </cell>
          <cell r="Q243">
            <v>15.72</v>
          </cell>
          <cell r="R243">
            <v>13.68</v>
          </cell>
          <cell r="S243">
            <v>200.86</v>
          </cell>
          <cell r="T243">
            <v>210.90300000000002</v>
          </cell>
          <cell r="U243">
            <v>231.99330000000003</v>
          </cell>
        </row>
        <row r="244">
          <cell r="B244">
            <v>1780693663</v>
          </cell>
          <cell r="C244" t="str">
            <v>Penick Village</v>
          </cell>
          <cell r="D244" t="str">
            <v>East Rhode Island Avenue Extension</v>
          </cell>
          <cell r="E244" t="str">
            <v>P O Box 2001</v>
          </cell>
          <cell r="F244" t="str">
            <v>Southern Pines</v>
          </cell>
          <cell r="G244" t="str">
            <v>NC</v>
          </cell>
          <cell r="H244" t="str">
            <v>28388-2001</v>
          </cell>
          <cell r="I244">
            <v>1.1343000000000001</v>
          </cell>
          <cell r="J244">
            <v>133.43</v>
          </cell>
          <cell r="K244">
            <v>36.85</v>
          </cell>
          <cell r="L244">
            <v>8.0181583826423637</v>
          </cell>
          <cell r="M244">
            <v>0</v>
          </cell>
          <cell r="N244">
            <v>178.29815838264238</v>
          </cell>
          <cell r="O244">
            <v>133.43</v>
          </cell>
          <cell r="P244">
            <v>36.85</v>
          </cell>
          <cell r="Q244">
            <v>8.02</v>
          </cell>
          <cell r="R244">
            <v>0</v>
          </cell>
          <cell r="S244">
            <v>178.3</v>
          </cell>
          <cell r="T244">
            <v>187.21500000000003</v>
          </cell>
          <cell r="U244">
            <v>205.93650000000005</v>
          </cell>
        </row>
        <row r="245">
          <cell r="B245">
            <v>1407966864</v>
          </cell>
          <cell r="C245" t="str">
            <v>Penn Nursing Center</v>
          </cell>
          <cell r="D245" t="str">
            <v>618 A South Main Street</v>
          </cell>
          <cell r="E245" t="str">
            <v xml:space="preserve"> </v>
          </cell>
          <cell r="F245" t="str">
            <v>Reidsville</v>
          </cell>
          <cell r="G245" t="str">
            <v>NC</v>
          </cell>
          <cell r="H245">
            <v>27320</v>
          </cell>
          <cell r="I245">
            <v>0.92769999999999997</v>
          </cell>
          <cell r="J245">
            <v>116.52</v>
          </cell>
          <cell r="K245">
            <v>36.85</v>
          </cell>
          <cell r="L245">
            <v>12.840481529713962</v>
          </cell>
          <cell r="M245">
            <v>13.68</v>
          </cell>
          <cell r="N245">
            <v>179.89048152971395</v>
          </cell>
          <cell r="O245">
            <v>116.52</v>
          </cell>
          <cell r="P245">
            <v>36.85</v>
          </cell>
          <cell r="Q245">
            <v>12.84</v>
          </cell>
          <cell r="R245">
            <v>13.68</v>
          </cell>
          <cell r="S245">
            <v>179.89000000000001</v>
          </cell>
          <cell r="T245">
            <v>188.88450000000003</v>
          </cell>
          <cell r="U245">
            <v>207.77295000000004</v>
          </cell>
        </row>
        <row r="246">
          <cell r="B246">
            <v>1144646274</v>
          </cell>
          <cell r="C246" t="str">
            <v>Pettigrew Rehabilitation Center</v>
          </cell>
          <cell r="D246" t="str">
            <v>1515 West Pettigrew Street</v>
          </cell>
          <cell r="E246" t="str">
            <v/>
          </cell>
          <cell r="F246" t="str">
            <v>Durham</v>
          </cell>
          <cell r="G246" t="str">
            <v>NC</v>
          </cell>
          <cell r="H246" t="str">
            <v>27705-4899</v>
          </cell>
          <cell r="I246">
            <v>1.2698</v>
          </cell>
          <cell r="J246">
            <v>141.49</v>
          </cell>
          <cell r="K246">
            <v>36.85</v>
          </cell>
          <cell r="L246">
            <v>13.113137540461038</v>
          </cell>
          <cell r="M246">
            <v>13.68</v>
          </cell>
          <cell r="N246">
            <v>205.13313754046106</v>
          </cell>
          <cell r="O246">
            <v>141.49</v>
          </cell>
          <cell r="P246">
            <v>36.85</v>
          </cell>
          <cell r="Q246">
            <v>13.11</v>
          </cell>
          <cell r="R246">
            <v>13.68</v>
          </cell>
          <cell r="S246">
            <v>205.13</v>
          </cell>
          <cell r="T246">
            <v>215.38650000000001</v>
          </cell>
          <cell r="U246">
            <v>236.92515000000003</v>
          </cell>
        </row>
        <row r="247">
          <cell r="B247">
            <v>1467007856</v>
          </cell>
          <cell r="C247" t="str">
            <v>Liberty Commons Nursing And Rehab Center Of Moore County</v>
          </cell>
          <cell r="D247" t="str">
            <v>P O Box 5309</v>
          </cell>
          <cell r="E247"/>
          <cell r="F247" t="str">
            <v>Pinehurst</v>
          </cell>
          <cell r="G247" t="str">
            <v>NC</v>
          </cell>
          <cell r="H247" t="str">
            <v>28374-5309</v>
          </cell>
          <cell r="I247">
            <v>0.97789999999999999</v>
          </cell>
          <cell r="J247">
            <v>121.38</v>
          </cell>
          <cell r="K247">
            <v>36.85</v>
          </cell>
          <cell r="L247">
            <v>9.4050454682147926</v>
          </cell>
          <cell r="M247">
            <v>13.68</v>
          </cell>
          <cell r="N247">
            <v>181.31504546821481</v>
          </cell>
          <cell r="O247">
            <v>121.38</v>
          </cell>
          <cell r="P247">
            <v>36.85</v>
          </cell>
          <cell r="Q247">
            <v>9.41</v>
          </cell>
          <cell r="R247">
            <v>13.68</v>
          </cell>
          <cell r="S247">
            <v>181.32</v>
          </cell>
          <cell r="T247">
            <v>190.386</v>
          </cell>
          <cell r="U247">
            <v>209.4246</v>
          </cell>
        </row>
        <row r="248">
          <cell r="B248">
            <v>1841390002</v>
          </cell>
          <cell r="C248" t="str">
            <v>Peak Resources - Pinelake</v>
          </cell>
          <cell r="D248" t="str">
            <v>801 Pinehurst Avenue</v>
          </cell>
          <cell r="E248" t="str">
            <v/>
          </cell>
          <cell r="F248" t="str">
            <v>Carthage</v>
          </cell>
          <cell r="G248" t="str">
            <v>NC</v>
          </cell>
          <cell r="H248" t="str">
            <v>28327</v>
          </cell>
          <cell r="I248">
            <v>1.3277000000000001</v>
          </cell>
          <cell r="J248">
            <v>150.56</v>
          </cell>
          <cell r="K248">
            <v>36.85</v>
          </cell>
          <cell r="L248">
            <v>10.403603348766437</v>
          </cell>
          <cell r="M248">
            <v>13.68</v>
          </cell>
          <cell r="N248">
            <v>211.49360334876644</v>
          </cell>
          <cell r="O248">
            <v>150.56</v>
          </cell>
          <cell r="P248">
            <v>36.85</v>
          </cell>
          <cell r="Q248">
            <v>10.4</v>
          </cell>
          <cell r="R248">
            <v>13.68</v>
          </cell>
          <cell r="S248">
            <v>211.49</v>
          </cell>
          <cell r="T248">
            <v>222.06450000000001</v>
          </cell>
          <cell r="U248">
            <v>244.27095000000003</v>
          </cell>
        </row>
        <row r="249">
          <cell r="B249">
            <v>1922456664</v>
          </cell>
          <cell r="C249" t="str">
            <v>Pineville Rehab &amp; Living Center</v>
          </cell>
          <cell r="D249" t="str">
            <v>1010 Lakeview Drive</v>
          </cell>
          <cell r="E249" t="str">
            <v/>
          </cell>
          <cell r="F249" t="str">
            <v>Pineville</v>
          </cell>
          <cell r="G249" t="str">
            <v>NC</v>
          </cell>
          <cell r="H249" t="str">
            <v>28134</v>
          </cell>
          <cell r="I249">
            <v>1.3942000000000001</v>
          </cell>
          <cell r="J249">
            <v>154.15</v>
          </cell>
          <cell r="K249">
            <v>36.85</v>
          </cell>
          <cell r="L249">
            <v>11.833882744013044</v>
          </cell>
          <cell r="M249">
            <v>13.68</v>
          </cell>
          <cell r="N249">
            <v>216.51388274401305</v>
          </cell>
          <cell r="O249">
            <v>154.15</v>
          </cell>
          <cell r="P249">
            <v>36.85</v>
          </cell>
          <cell r="Q249">
            <v>11.83</v>
          </cell>
          <cell r="R249">
            <v>13.68</v>
          </cell>
          <cell r="S249">
            <v>216.51000000000002</v>
          </cell>
          <cell r="T249">
            <v>227.33550000000002</v>
          </cell>
          <cell r="U249">
            <v>250.06905000000006</v>
          </cell>
        </row>
        <row r="250">
          <cell r="B250">
            <v>1073034138</v>
          </cell>
          <cell r="C250" t="str">
            <v>Pisgah Manor, Inc.</v>
          </cell>
          <cell r="D250" t="str">
            <v>104 Holcombe Cove Road</v>
          </cell>
          <cell r="E250" t="str">
            <v/>
          </cell>
          <cell r="F250" t="str">
            <v>Candler</v>
          </cell>
          <cell r="G250" t="str">
            <v>NC</v>
          </cell>
          <cell r="H250" t="str">
            <v>28715-1000</v>
          </cell>
          <cell r="I250">
            <v>1.1793</v>
          </cell>
          <cell r="J250">
            <v>136.82999999999998</v>
          </cell>
          <cell r="K250">
            <v>36.85</v>
          </cell>
          <cell r="L250">
            <v>17.230028365031632</v>
          </cell>
          <cell r="M250">
            <v>0</v>
          </cell>
          <cell r="N250">
            <v>190.91002836503162</v>
          </cell>
          <cell r="O250">
            <v>136.83000000000001</v>
          </cell>
          <cell r="P250">
            <v>36.85</v>
          </cell>
          <cell r="Q250">
            <v>17.23</v>
          </cell>
          <cell r="R250">
            <v>0</v>
          </cell>
          <cell r="S250">
            <v>190.91</v>
          </cell>
          <cell r="T250">
            <v>200.4555</v>
          </cell>
          <cell r="U250">
            <v>220.50105000000002</v>
          </cell>
        </row>
        <row r="251">
          <cell r="B251">
            <v>1861003485</v>
          </cell>
          <cell r="C251" t="str">
            <v>The Carrolton of Plymouth</v>
          </cell>
          <cell r="D251" t="str">
            <v>1084 US 64 East</v>
          </cell>
          <cell r="E251" t="str">
            <v/>
          </cell>
          <cell r="F251" t="str">
            <v>Plymouth</v>
          </cell>
          <cell r="G251" t="str">
            <v>NC</v>
          </cell>
          <cell r="H251" t="str">
            <v>27962-9587</v>
          </cell>
          <cell r="I251">
            <v>1.2906</v>
          </cell>
          <cell r="J251">
            <v>145.5</v>
          </cell>
          <cell r="K251">
            <v>36.85</v>
          </cell>
          <cell r="L251">
            <v>8.2217365663440951</v>
          </cell>
          <cell r="M251">
            <v>13.68</v>
          </cell>
          <cell r="N251">
            <v>204.25173656634411</v>
          </cell>
          <cell r="O251">
            <v>145.5</v>
          </cell>
          <cell r="P251">
            <v>36.85</v>
          </cell>
          <cell r="Q251">
            <v>8.2200000000000006</v>
          </cell>
          <cell r="R251">
            <v>13.68</v>
          </cell>
          <cell r="S251">
            <v>204.25</v>
          </cell>
          <cell r="T251">
            <v>214.46250000000001</v>
          </cell>
          <cell r="U251">
            <v>235.90875000000003</v>
          </cell>
        </row>
        <row r="252">
          <cell r="B252">
            <v>1720085293</v>
          </cell>
          <cell r="C252" t="str">
            <v>Premier Living And Rehab Center</v>
          </cell>
          <cell r="D252" t="str">
            <v>106 Cameron Street</v>
          </cell>
          <cell r="E252" t="str">
            <v/>
          </cell>
          <cell r="F252" t="str">
            <v>Lake Waccamaw</v>
          </cell>
          <cell r="G252" t="str">
            <v>NC</v>
          </cell>
          <cell r="H252" t="str">
            <v>28450-0196</v>
          </cell>
          <cell r="I252">
            <v>1.2011000000000001</v>
          </cell>
          <cell r="J252">
            <v>139.42000000000002</v>
          </cell>
          <cell r="K252">
            <v>36.85</v>
          </cell>
          <cell r="L252">
            <v>7.6439353349885844</v>
          </cell>
          <cell r="M252">
            <v>13.68</v>
          </cell>
          <cell r="N252">
            <v>197.5939353349886</v>
          </cell>
          <cell r="O252">
            <v>139.41999999999999</v>
          </cell>
          <cell r="P252">
            <v>36.85</v>
          </cell>
          <cell r="Q252">
            <v>7.64</v>
          </cell>
          <cell r="R252">
            <v>13.68</v>
          </cell>
          <cell r="S252">
            <v>197.58999999999997</v>
          </cell>
          <cell r="T252">
            <v>207.46949999999998</v>
          </cell>
          <cell r="U252">
            <v>228.21645000000001</v>
          </cell>
        </row>
        <row r="253">
          <cell r="B253">
            <v>1801428768</v>
          </cell>
          <cell r="C253" t="str">
            <v>COMPASS HEALTHCARE AND REHAB HAWFIE</v>
          </cell>
          <cell r="D253" t="str">
            <v>2502 South NC 119</v>
          </cell>
          <cell r="E253" t="str">
            <v/>
          </cell>
          <cell r="F253" t="str">
            <v>Mebane</v>
          </cell>
          <cell r="G253" t="str">
            <v>NC</v>
          </cell>
          <cell r="H253" t="str">
            <v>27302</v>
          </cell>
          <cell r="I253">
            <v>1.1676</v>
          </cell>
          <cell r="J253">
            <v>136.99</v>
          </cell>
          <cell r="K253">
            <v>36.85</v>
          </cell>
          <cell r="L253">
            <v>10.014723287362155</v>
          </cell>
          <cell r="M253">
            <v>13.68</v>
          </cell>
          <cell r="N253">
            <v>197.53472328736217</v>
          </cell>
          <cell r="O253">
            <v>136.99</v>
          </cell>
          <cell r="P253">
            <v>36.85</v>
          </cell>
          <cell r="Q253">
            <v>10.01</v>
          </cell>
          <cell r="R253">
            <v>13.68</v>
          </cell>
          <cell r="S253">
            <v>197.53</v>
          </cell>
          <cell r="T253">
            <v>207.40650000000002</v>
          </cell>
          <cell r="U253">
            <v>228.14715000000004</v>
          </cell>
        </row>
        <row r="254">
          <cell r="B254">
            <v>1548696834</v>
          </cell>
          <cell r="C254" t="str">
            <v>Quail Haven Healthcare Center of Pinehurst</v>
          </cell>
          <cell r="D254" t="str">
            <v>155 Blake Boulevard</v>
          </cell>
          <cell r="E254" t="str">
            <v/>
          </cell>
          <cell r="F254" t="str">
            <v>Pinehurst</v>
          </cell>
          <cell r="G254" t="str">
            <v>NC</v>
          </cell>
          <cell r="H254" t="str">
            <v>28374-8472</v>
          </cell>
          <cell r="I254">
            <v>0.97270000000000001</v>
          </cell>
          <cell r="J254">
            <v>120.89</v>
          </cell>
          <cell r="K254">
            <v>36.85</v>
          </cell>
          <cell r="L254">
            <v>12.64218794637226</v>
          </cell>
          <cell r="M254">
            <v>0</v>
          </cell>
          <cell r="N254">
            <v>170.38218794637226</v>
          </cell>
          <cell r="O254">
            <v>120.89</v>
          </cell>
          <cell r="P254">
            <v>36.85</v>
          </cell>
          <cell r="Q254">
            <v>12.64</v>
          </cell>
          <cell r="R254">
            <v>0</v>
          </cell>
          <cell r="S254">
            <v>170.38</v>
          </cell>
          <cell r="T254">
            <v>178.899</v>
          </cell>
          <cell r="U254">
            <v>196.78890000000001</v>
          </cell>
        </row>
        <row r="255">
          <cell r="B255">
            <v>1396161527</v>
          </cell>
          <cell r="C255" t="str">
            <v>Raleigh Rehabilitation Center</v>
          </cell>
          <cell r="D255" t="str">
            <v>616 Wade Avenue</v>
          </cell>
          <cell r="E255" t="str">
            <v/>
          </cell>
          <cell r="F255" t="str">
            <v>Raleigh</v>
          </cell>
          <cell r="G255" t="str">
            <v>NC</v>
          </cell>
          <cell r="H255" t="str">
            <v>27605-1237</v>
          </cell>
          <cell r="I255">
            <v>1.2707999999999999</v>
          </cell>
          <cell r="J255">
            <v>142.06</v>
          </cell>
          <cell r="K255">
            <v>36.85</v>
          </cell>
          <cell r="L255">
            <v>13.06507478711716</v>
          </cell>
          <cell r="M255">
            <v>13.68</v>
          </cell>
          <cell r="N255">
            <v>205.65507478711717</v>
          </cell>
          <cell r="O255">
            <v>142.06</v>
          </cell>
          <cell r="P255">
            <v>36.85</v>
          </cell>
          <cell r="Q255">
            <v>13.07</v>
          </cell>
          <cell r="R255">
            <v>13.68</v>
          </cell>
          <cell r="S255">
            <v>205.66</v>
          </cell>
          <cell r="T255">
            <v>215.94300000000001</v>
          </cell>
          <cell r="U255">
            <v>237.53730000000004</v>
          </cell>
        </row>
        <row r="256">
          <cell r="B256">
            <v>1043703945</v>
          </cell>
          <cell r="C256" t="str">
            <v>Accordius Health at Gastonia</v>
          </cell>
          <cell r="D256" t="str">
            <v>416 North Highland Street</v>
          </cell>
          <cell r="E256" t="str">
            <v/>
          </cell>
          <cell r="F256" t="str">
            <v>Gastonia</v>
          </cell>
          <cell r="G256" t="str">
            <v>NC</v>
          </cell>
          <cell r="H256" t="str">
            <v>28052-2199</v>
          </cell>
          <cell r="I256">
            <v>1.1517999999999999</v>
          </cell>
          <cell r="J256">
            <v>134.46</v>
          </cell>
          <cell r="K256">
            <v>36.85</v>
          </cell>
          <cell r="L256">
            <v>17.268389002548965</v>
          </cell>
          <cell r="M256">
            <v>13.68</v>
          </cell>
          <cell r="N256">
            <v>202.25838900254897</v>
          </cell>
          <cell r="O256">
            <v>134.46</v>
          </cell>
          <cell r="P256">
            <v>36.85</v>
          </cell>
          <cell r="Q256">
            <v>17.27</v>
          </cell>
          <cell r="R256">
            <v>13.68</v>
          </cell>
          <cell r="S256">
            <v>202.26000000000002</v>
          </cell>
          <cell r="T256">
            <v>212.37300000000002</v>
          </cell>
          <cell r="U256">
            <v>233.61030000000005</v>
          </cell>
        </row>
        <row r="257">
          <cell r="B257">
            <v>1275823155</v>
          </cell>
          <cell r="C257" t="str">
            <v>Peak Resources Alamance</v>
          </cell>
          <cell r="D257" t="str">
            <v>215 College Street</v>
          </cell>
          <cell r="E257" t="str">
            <v/>
          </cell>
          <cell r="F257" t="str">
            <v>Graham</v>
          </cell>
          <cell r="G257" t="str">
            <v>NC</v>
          </cell>
          <cell r="H257" t="str">
            <v>27253-1000</v>
          </cell>
          <cell r="I257">
            <v>1.3481000000000001</v>
          </cell>
          <cell r="J257">
            <v>149.41999999999999</v>
          </cell>
          <cell r="K257">
            <v>36.85</v>
          </cell>
          <cell r="L257">
            <v>15.917595595774133</v>
          </cell>
          <cell r="M257">
            <v>13.68</v>
          </cell>
          <cell r="N257">
            <v>215.86759559577411</v>
          </cell>
          <cell r="O257">
            <v>149.41999999999999</v>
          </cell>
          <cell r="P257">
            <v>36.85</v>
          </cell>
          <cell r="Q257">
            <v>15.92</v>
          </cell>
          <cell r="R257">
            <v>13.68</v>
          </cell>
          <cell r="S257">
            <v>215.86999999999998</v>
          </cell>
          <cell r="T257">
            <v>226.66349999999997</v>
          </cell>
          <cell r="U257">
            <v>249.32984999999999</v>
          </cell>
        </row>
        <row r="258">
          <cell r="B258">
            <v>1134660103</v>
          </cell>
          <cell r="C258" t="str">
            <v>Village Green Health and Rehabilitation</v>
          </cell>
          <cell r="D258" t="str">
            <v>1601 Purdue Drive</v>
          </cell>
          <cell r="E258"/>
          <cell r="F258" t="str">
            <v>Fayetteville</v>
          </cell>
          <cell r="G258" t="str">
            <v>NC</v>
          </cell>
          <cell r="H258" t="str">
            <v>28304-3674</v>
          </cell>
          <cell r="I258">
            <v>1.4077</v>
          </cell>
          <cell r="J258">
            <v>157.16999999999999</v>
          </cell>
          <cell r="K258">
            <v>36.85</v>
          </cell>
          <cell r="L258">
            <v>15.962994146629297</v>
          </cell>
          <cell r="M258">
            <v>13.68</v>
          </cell>
          <cell r="N258">
            <v>223.66299414662927</v>
          </cell>
          <cell r="O258">
            <v>157.16999999999999</v>
          </cell>
          <cell r="P258">
            <v>36.85</v>
          </cell>
          <cell r="Q258">
            <v>15.96</v>
          </cell>
          <cell r="R258">
            <v>13.68</v>
          </cell>
          <cell r="S258">
            <v>223.66</v>
          </cell>
          <cell r="T258">
            <v>234.84300000000002</v>
          </cell>
          <cell r="U258">
            <v>258.32730000000004</v>
          </cell>
        </row>
        <row r="259">
          <cell r="B259">
            <v>1336565779</v>
          </cell>
          <cell r="C259" t="str">
            <v>Monroe Rehabilitation center</v>
          </cell>
          <cell r="D259" t="str">
            <v>1212 Sunset Drive East</v>
          </cell>
          <cell r="E259" t="str">
            <v/>
          </cell>
          <cell r="F259" t="str">
            <v>Monroe</v>
          </cell>
          <cell r="G259" t="str">
            <v>NC</v>
          </cell>
          <cell r="H259" t="str">
            <v>28112-1189</v>
          </cell>
          <cell r="I259">
            <v>1.1464000000000001</v>
          </cell>
          <cell r="J259">
            <v>134.41</v>
          </cell>
          <cell r="K259">
            <v>36.85</v>
          </cell>
          <cell r="L259">
            <v>11.576559573247227</v>
          </cell>
          <cell r="M259">
            <v>13.68</v>
          </cell>
          <cell r="N259">
            <v>196.51655957324721</v>
          </cell>
          <cell r="O259">
            <v>134.41</v>
          </cell>
          <cell r="P259">
            <v>36.85</v>
          </cell>
          <cell r="Q259">
            <v>11.58</v>
          </cell>
          <cell r="R259">
            <v>13.68</v>
          </cell>
          <cell r="S259">
            <v>196.52</v>
          </cell>
          <cell r="T259">
            <v>206.34600000000003</v>
          </cell>
          <cell r="U259">
            <v>226.98060000000007</v>
          </cell>
        </row>
        <row r="260">
          <cell r="B260">
            <v>1770582363</v>
          </cell>
          <cell r="C260" t="str">
            <v>Rex Rehab &amp; Nursing Center of Apex</v>
          </cell>
          <cell r="D260" t="str">
            <v>911 South Hughes St.</v>
          </cell>
          <cell r="E260" t="str">
            <v/>
          </cell>
          <cell r="F260" t="str">
            <v>Apex</v>
          </cell>
          <cell r="G260" t="str">
            <v>NC</v>
          </cell>
          <cell r="H260" t="str">
            <v>27502</v>
          </cell>
          <cell r="I260">
            <v>1.022</v>
          </cell>
          <cell r="J260">
            <v>124.66</v>
          </cell>
          <cell r="K260">
            <v>36.85</v>
          </cell>
          <cell r="L260">
            <v>14.743575786636818</v>
          </cell>
          <cell r="M260">
            <v>13.68</v>
          </cell>
          <cell r="N260">
            <v>189.93357578663682</v>
          </cell>
          <cell r="O260">
            <v>124.66</v>
          </cell>
          <cell r="P260">
            <v>36.85</v>
          </cell>
          <cell r="Q260">
            <v>14.74</v>
          </cell>
          <cell r="R260">
            <v>13.68</v>
          </cell>
          <cell r="S260">
            <v>189.93</v>
          </cell>
          <cell r="T260">
            <v>199.4265</v>
          </cell>
          <cell r="U260">
            <v>219.36915000000002</v>
          </cell>
        </row>
        <row r="261">
          <cell r="B261">
            <v>1700874880</v>
          </cell>
          <cell r="C261" t="str">
            <v>Rickman Nursing Care Center</v>
          </cell>
          <cell r="D261" t="str">
            <v>213 Richmond Hill Drive</v>
          </cell>
          <cell r="E261" t="str">
            <v/>
          </cell>
          <cell r="F261" t="str">
            <v>Asheville</v>
          </cell>
          <cell r="G261" t="str">
            <v>NC</v>
          </cell>
          <cell r="H261" t="str">
            <v>28806</v>
          </cell>
          <cell r="I261">
            <v>1.2504999999999999</v>
          </cell>
          <cell r="J261">
            <v>143.11000000000001</v>
          </cell>
          <cell r="K261">
            <v>36.85</v>
          </cell>
          <cell r="L261">
            <v>16.407391388527397</v>
          </cell>
          <cell r="M261">
            <v>13.68</v>
          </cell>
          <cell r="N261">
            <v>210.04739138852742</v>
          </cell>
          <cell r="O261">
            <v>143.11000000000001</v>
          </cell>
          <cell r="P261">
            <v>36.85</v>
          </cell>
          <cell r="Q261">
            <v>16.41</v>
          </cell>
          <cell r="R261">
            <v>13.68</v>
          </cell>
          <cell r="S261">
            <v>210.05</v>
          </cell>
          <cell r="T261">
            <v>220.55250000000001</v>
          </cell>
          <cell r="U261">
            <v>242.60775000000004</v>
          </cell>
        </row>
        <row r="262">
          <cell r="B262">
            <v>1306293170</v>
          </cell>
          <cell r="C262" t="str">
            <v>Ridgewood Living &amp; Rehabilitation Center</v>
          </cell>
          <cell r="D262" t="str">
            <v>1624 Highland Drive</v>
          </cell>
          <cell r="E262" t="str">
            <v>P O Box 1868</v>
          </cell>
          <cell r="F262" t="str">
            <v>Washington</v>
          </cell>
          <cell r="G262" t="str">
            <v>NC</v>
          </cell>
          <cell r="H262" t="str">
            <v>27889-1868</v>
          </cell>
          <cell r="I262">
            <v>1.2827999999999999</v>
          </cell>
          <cell r="J262">
            <v>144.26000000000002</v>
          </cell>
          <cell r="K262">
            <v>36.85</v>
          </cell>
          <cell r="L262">
            <v>7.7233501067351584</v>
          </cell>
          <cell r="M262">
            <v>13.68</v>
          </cell>
          <cell r="N262">
            <v>202.51335010673517</v>
          </cell>
          <cell r="O262">
            <v>144.26</v>
          </cell>
          <cell r="P262">
            <v>36.85</v>
          </cell>
          <cell r="Q262">
            <v>7.72</v>
          </cell>
          <cell r="R262">
            <v>13.68</v>
          </cell>
          <cell r="S262">
            <v>202.51</v>
          </cell>
          <cell r="T262">
            <v>212.63550000000001</v>
          </cell>
          <cell r="U262">
            <v>233.89905000000002</v>
          </cell>
        </row>
        <row r="263">
          <cell r="B263">
            <v>1518968890</v>
          </cell>
          <cell r="C263" t="str">
            <v>River Landing At Sandy Ridge</v>
          </cell>
          <cell r="D263" t="str">
            <v>1575 John Knox Drive</v>
          </cell>
          <cell r="E263"/>
          <cell r="F263" t="str">
            <v>Colfax</v>
          </cell>
          <cell r="G263" t="str">
            <v>NC</v>
          </cell>
          <cell r="H263" t="str">
            <v>27235-9662</v>
          </cell>
          <cell r="I263">
            <v>0.96599999999999997</v>
          </cell>
          <cell r="J263">
            <v>120.07</v>
          </cell>
          <cell r="K263">
            <v>36.85</v>
          </cell>
          <cell r="L263">
            <v>14.824221248451121</v>
          </cell>
          <cell r="M263">
            <v>0</v>
          </cell>
          <cell r="N263">
            <v>171.74422124845111</v>
          </cell>
          <cell r="O263">
            <v>120.07</v>
          </cell>
          <cell r="P263">
            <v>36.85</v>
          </cell>
          <cell r="Q263">
            <v>14.82</v>
          </cell>
          <cell r="R263">
            <v>0</v>
          </cell>
          <cell r="S263">
            <v>171.73999999999998</v>
          </cell>
          <cell r="T263">
            <v>180.327</v>
          </cell>
          <cell r="U263">
            <v>198.3597</v>
          </cell>
        </row>
        <row r="264">
          <cell r="B264">
            <v>1033513320</v>
          </cell>
          <cell r="C264" t="str">
            <v>PruittHealth-Rockingham</v>
          </cell>
          <cell r="D264" t="str">
            <v>804 S. Long Drive</v>
          </cell>
          <cell r="E264"/>
          <cell r="F264" t="str">
            <v>Rockingham</v>
          </cell>
          <cell r="G264" t="str">
            <v>NC</v>
          </cell>
          <cell r="H264" t="str">
            <v>28379-4318</v>
          </cell>
          <cell r="I264">
            <v>1.1299999999999999</v>
          </cell>
          <cell r="J264">
            <v>132.30000000000001</v>
          </cell>
          <cell r="K264">
            <v>36.85</v>
          </cell>
          <cell r="L264">
            <v>11.15554796137353</v>
          </cell>
          <cell r="M264">
            <v>13.68</v>
          </cell>
          <cell r="N264">
            <v>193.98554796137353</v>
          </cell>
          <cell r="O264">
            <v>132.30000000000001</v>
          </cell>
          <cell r="P264">
            <v>36.85</v>
          </cell>
          <cell r="Q264">
            <v>11.16</v>
          </cell>
          <cell r="R264">
            <v>13.68</v>
          </cell>
          <cell r="S264">
            <v>193.99</v>
          </cell>
          <cell r="T264">
            <v>203.68950000000001</v>
          </cell>
          <cell r="U264">
            <v>224.05845000000002</v>
          </cell>
        </row>
        <row r="265">
          <cell r="B265">
            <v>1770149270</v>
          </cell>
          <cell r="C265" t="str">
            <v>Accordius Health at Rose Manor</v>
          </cell>
          <cell r="D265" t="str">
            <v>4230 North Roxboro Road</v>
          </cell>
          <cell r="E265" t="str">
            <v/>
          </cell>
          <cell r="F265" t="str">
            <v>Durham</v>
          </cell>
          <cell r="G265" t="str">
            <v>NC</v>
          </cell>
          <cell r="H265" t="str">
            <v>27704-1987</v>
          </cell>
          <cell r="I265">
            <v>1.1654</v>
          </cell>
          <cell r="J265">
            <v>135.41</v>
          </cell>
          <cell r="K265">
            <v>36.85</v>
          </cell>
          <cell r="L265">
            <v>15.91754352627817</v>
          </cell>
          <cell r="M265">
            <v>13.68</v>
          </cell>
          <cell r="N265">
            <v>201.85754352627816</v>
          </cell>
          <cell r="O265">
            <v>135.41</v>
          </cell>
          <cell r="P265">
            <v>36.85</v>
          </cell>
          <cell r="Q265">
            <v>15.92</v>
          </cell>
          <cell r="R265">
            <v>13.68</v>
          </cell>
          <cell r="S265">
            <v>201.85999999999999</v>
          </cell>
          <cell r="T265">
            <v>211.953</v>
          </cell>
          <cell r="U265">
            <v>233.14830000000003</v>
          </cell>
        </row>
        <row r="266">
          <cell r="B266">
            <v>1104471531</v>
          </cell>
          <cell r="C266" t="str">
            <v>Liberty Commons Nursing &amp; Rehab Ctr of Person Cty</v>
          </cell>
          <cell r="D266" t="str">
            <v>901 Ridge Road</v>
          </cell>
          <cell r="E266" t="str">
            <v/>
          </cell>
          <cell r="F266" t="str">
            <v>Roxboro</v>
          </cell>
          <cell r="G266" t="str">
            <v>NC</v>
          </cell>
          <cell r="H266" t="str">
            <v>27573</v>
          </cell>
          <cell r="I266">
            <v>1.2226999999999999</v>
          </cell>
          <cell r="J266">
            <v>141.28</v>
          </cell>
          <cell r="K266">
            <v>36.85</v>
          </cell>
          <cell r="L266">
            <v>7.8468841961187197</v>
          </cell>
          <cell r="M266">
            <v>13.68</v>
          </cell>
          <cell r="N266">
            <v>199.65688419611871</v>
          </cell>
          <cell r="O266">
            <v>141.28</v>
          </cell>
          <cell r="P266">
            <v>36.85</v>
          </cell>
          <cell r="Q266">
            <v>7.85</v>
          </cell>
          <cell r="R266">
            <v>13.68</v>
          </cell>
          <cell r="S266">
            <v>199.66</v>
          </cell>
          <cell r="T266">
            <v>209.643</v>
          </cell>
          <cell r="U266">
            <v>230.60730000000001</v>
          </cell>
        </row>
        <row r="267">
          <cell r="B267">
            <v>1568454262</v>
          </cell>
          <cell r="C267" t="str">
            <v>Salemtowne</v>
          </cell>
          <cell r="D267" t="str">
            <v>1000 Salemtowne Drive</v>
          </cell>
          <cell r="E267" t="str">
            <v/>
          </cell>
          <cell r="F267" t="str">
            <v>Winston Salem</v>
          </cell>
          <cell r="G267" t="str">
            <v>NC</v>
          </cell>
          <cell r="H267" t="str">
            <v>27106</v>
          </cell>
          <cell r="I267">
            <v>1.2457</v>
          </cell>
          <cell r="J267">
            <v>140.9</v>
          </cell>
          <cell r="K267">
            <v>36.85</v>
          </cell>
          <cell r="L267">
            <v>17.198642965329547</v>
          </cell>
          <cell r="M267">
            <v>0</v>
          </cell>
          <cell r="N267">
            <v>194.94864296532955</v>
          </cell>
          <cell r="O267">
            <v>140.9</v>
          </cell>
          <cell r="P267">
            <v>36.85</v>
          </cell>
          <cell r="Q267">
            <v>17.2</v>
          </cell>
          <cell r="R267">
            <v>0</v>
          </cell>
          <cell r="S267">
            <v>194.95</v>
          </cell>
          <cell r="T267">
            <v>204.69749999999999</v>
          </cell>
          <cell r="U267">
            <v>225.16725</v>
          </cell>
        </row>
        <row r="268">
          <cell r="B268">
            <v>1811920267</v>
          </cell>
          <cell r="C268" t="str">
            <v>Sanford Health And Rehabilitation</v>
          </cell>
          <cell r="D268" t="str">
            <v>2702 Farrell Road</v>
          </cell>
          <cell r="E268"/>
          <cell r="F268" t="str">
            <v>Sanford</v>
          </cell>
          <cell r="G268" t="str">
            <v>NC</v>
          </cell>
          <cell r="H268">
            <v>27330</v>
          </cell>
          <cell r="I268">
            <v>1.4107000000000001</v>
          </cell>
          <cell r="J268">
            <v>155.6</v>
          </cell>
          <cell r="K268">
            <v>36.85</v>
          </cell>
          <cell r="L268">
            <v>10.73075664499463</v>
          </cell>
          <cell r="M268">
            <v>13.68</v>
          </cell>
          <cell r="N268">
            <v>216.86075664499464</v>
          </cell>
          <cell r="O268">
            <v>155.6</v>
          </cell>
          <cell r="P268">
            <v>36.85</v>
          </cell>
          <cell r="Q268">
            <v>10.73</v>
          </cell>
          <cell r="R268">
            <v>13.68</v>
          </cell>
          <cell r="S268">
            <v>216.85999999999999</v>
          </cell>
          <cell r="T268">
            <v>227.703</v>
          </cell>
          <cell r="U268">
            <v>250.47330000000002</v>
          </cell>
        </row>
        <row r="269">
          <cell r="B269">
            <v>1669023685</v>
          </cell>
          <cell r="C269" t="str">
            <v>Sardis Oaks</v>
          </cell>
          <cell r="D269" t="str">
            <v>5151 Sardis Road</v>
          </cell>
          <cell r="E269" t="str">
            <v/>
          </cell>
          <cell r="F269" t="str">
            <v>Charlotte</v>
          </cell>
          <cell r="G269" t="str">
            <v>NC</v>
          </cell>
          <cell r="H269" t="str">
            <v>28270-5291</v>
          </cell>
          <cell r="I269">
            <v>1.0931</v>
          </cell>
          <cell r="J269">
            <v>131.16999999999999</v>
          </cell>
          <cell r="K269">
            <v>36.85</v>
          </cell>
          <cell r="L269">
            <v>18.468201928755704</v>
          </cell>
          <cell r="M269">
            <v>13.68</v>
          </cell>
          <cell r="N269">
            <v>200.16820192875571</v>
          </cell>
          <cell r="O269">
            <v>131.16999999999999</v>
          </cell>
          <cell r="P269">
            <v>36.85</v>
          </cell>
          <cell r="Q269">
            <v>18.47</v>
          </cell>
          <cell r="R269">
            <v>13.68</v>
          </cell>
          <cell r="S269">
            <v>200.17</v>
          </cell>
          <cell r="T269">
            <v>210.17849999999999</v>
          </cell>
          <cell r="U269">
            <v>231.19635</v>
          </cell>
        </row>
        <row r="270">
          <cell r="B270">
            <v>1053380626</v>
          </cell>
          <cell r="C270" t="str">
            <v>Saturn Nursing And Rehabilitation</v>
          </cell>
          <cell r="D270" t="str">
            <v>1930 West Sugar Creek Road</v>
          </cell>
          <cell r="E270" t="str">
            <v/>
          </cell>
          <cell r="F270" t="str">
            <v>Charlotte</v>
          </cell>
          <cell r="G270" t="str">
            <v>NC</v>
          </cell>
          <cell r="H270" t="str">
            <v>28262</v>
          </cell>
          <cell r="I270">
            <v>1.2195</v>
          </cell>
          <cell r="J270">
            <v>140.75</v>
          </cell>
          <cell r="K270">
            <v>36.85</v>
          </cell>
          <cell r="L270">
            <v>11.934445486083929</v>
          </cell>
          <cell r="M270">
            <v>13.68</v>
          </cell>
          <cell r="N270">
            <v>203.21444548608395</v>
          </cell>
          <cell r="O270">
            <v>140.75</v>
          </cell>
          <cell r="P270">
            <v>36.85</v>
          </cell>
          <cell r="Q270">
            <v>11.93</v>
          </cell>
          <cell r="R270">
            <v>13.68</v>
          </cell>
          <cell r="S270">
            <v>203.21</v>
          </cell>
          <cell r="T270">
            <v>213.37050000000002</v>
          </cell>
          <cell r="U270">
            <v>234.70755000000005</v>
          </cell>
        </row>
        <row r="271">
          <cell r="B271">
            <v>1346241627</v>
          </cell>
          <cell r="C271" t="str">
            <v>Scotia Village</v>
          </cell>
          <cell r="D271" t="str">
            <v>2200 Elm Avenue</v>
          </cell>
          <cell r="E271" t="str">
            <v/>
          </cell>
          <cell r="F271" t="str">
            <v>Laurinburg</v>
          </cell>
          <cell r="G271" t="str">
            <v>NC</v>
          </cell>
          <cell r="H271" t="str">
            <v>28352-5093</v>
          </cell>
          <cell r="I271">
            <v>1.2987</v>
          </cell>
          <cell r="J271">
            <v>150.16999999999999</v>
          </cell>
          <cell r="K271">
            <v>36.85</v>
          </cell>
          <cell r="L271">
            <v>16.871513523513439</v>
          </cell>
          <cell r="M271">
            <v>0</v>
          </cell>
          <cell r="N271">
            <v>203.89151352351342</v>
          </cell>
          <cell r="O271">
            <v>150.16999999999999</v>
          </cell>
          <cell r="P271">
            <v>36.85</v>
          </cell>
          <cell r="Q271">
            <v>16.87</v>
          </cell>
          <cell r="R271">
            <v>0</v>
          </cell>
          <cell r="S271">
            <v>203.89</v>
          </cell>
          <cell r="T271">
            <v>214.08449999999999</v>
          </cell>
          <cell r="U271">
            <v>235.49295000000001</v>
          </cell>
        </row>
        <row r="272">
          <cell r="B272">
            <v>1740278126</v>
          </cell>
          <cell r="C272" t="str">
            <v>Senior Citizen's Home, Inc.</v>
          </cell>
          <cell r="D272" t="str">
            <v>2275 Ruin Creek Road</v>
          </cell>
          <cell r="E272" t="str">
            <v>P. O. Box 848</v>
          </cell>
          <cell r="F272" t="str">
            <v>Henderson</v>
          </cell>
          <cell r="G272" t="str">
            <v>NC</v>
          </cell>
          <cell r="H272" t="str">
            <v>27536</v>
          </cell>
          <cell r="I272">
            <v>1.2948999999999999</v>
          </cell>
          <cell r="J272">
            <v>144.88</v>
          </cell>
          <cell r="K272">
            <v>36.85</v>
          </cell>
          <cell r="L272">
            <v>8.3279712204885818</v>
          </cell>
          <cell r="M272">
            <v>13.68</v>
          </cell>
          <cell r="N272">
            <v>203.73797122048859</v>
          </cell>
          <cell r="O272">
            <v>144.88</v>
          </cell>
          <cell r="P272">
            <v>36.85</v>
          </cell>
          <cell r="Q272">
            <v>8.33</v>
          </cell>
          <cell r="R272">
            <v>13.68</v>
          </cell>
          <cell r="S272">
            <v>203.74</v>
          </cell>
          <cell r="T272">
            <v>213.92700000000002</v>
          </cell>
          <cell r="U272">
            <v>235.31970000000004</v>
          </cell>
        </row>
        <row r="273">
          <cell r="B273">
            <v>1639630452</v>
          </cell>
          <cell r="C273" t="str">
            <v>Currituck Health &amp; Rehab Center</v>
          </cell>
          <cell r="D273" t="str">
            <v>3907 Caratoke Hwy</v>
          </cell>
          <cell r="E273" t="str">
            <v>P O Box 119</v>
          </cell>
          <cell r="F273" t="str">
            <v>Barco</v>
          </cell>
          <cell r="G273" t="str">
            <v>NC</v>
          </cell>
          <cell r="H273" t="str">
            <v>27917-0226</v>
          </cell>
          <cell r="I273">
            <v>1.2618</v>
          </cell>
          <cell r="J273">
            <v>144.10999999999999</v>
          </cell>
          <cell r="K273">
            <v>36.85</v>
          </cell>
          <cell r="L273">
            <v>17.648576002003423</v>
          </cell>
          <cell r="M273">
            <v>13.68</v>
          </cell>
          <cell r="N273">
            <v>212.28857600200342</v>
          </cell>
          <cell r="O273">
            <v>144.11000000000001</v>
          </cell>
          <cell r="P273">
            <v>36.85</v>
          </cell>
          <cell r="Q273">
            <v>17.649999999999999</v>
          </cell>
          <cell r="R273">
            <v>13.68</v>
          </cell>
          <cell r="S273">
            <v>212.29000000000002</v>
          </cell>
          <cell r="T273">
            <v>222.90450000000004</v>
          </cell>
          <cell r="U273">
            <v>245.19495000000006</v>
          </cell>
        </row>
        <row r="274">
          <cell r="B274">
            <v>1740386473</v>
          </cell>
          <cell r="C274" t="str">
            <v>Shaire Nursing Center</v>
          </cell>
          <cell r="D274" t="str">
            <v>PO Box 668</v>
          </cell>
          <cell r="E274" t="str">
            <v/>
          </cell>
          <cell r="F274" t="str">
            <v>Hudson</v>
          </cell>
          <cell r="G274" t="str">
            <v>NC</v>
          </cell>
          <cell r="H274" t="str">
            <v>28638</v>
          </cell>
          <cell r="I274">
            <v>1.0181</v>
          </cell>
          <cell r="J274">
            <v>124.44000000000001</v>
          </cell>
          <cell r="K274">
            <v>36.85</v>
          </cell>
          <cell r="L274">
            <v>17.850002050026259</v>
          </cell>
          <cell r="M274">
            <v>13.68</v>
          </cell>
          <cell r="N274">
            <v>192.82000205002629</v>
          </cell>
          <cell r="O274">
            <v>124.44</v>
          </cell>
          <cell r="P274">
            <v>36.85</v>
          </cell>
          <cell r="Q274">
            <v>17.850000000000001</v>
          </cell>
          <cell r="R274">
            <v>13.68</v>
          </cell>
          <cell r="S274">
            <v>192.82</v>
          </cell>
          <cell r="T274">
            <v>202.46100000000001</v>
          </cell>
          <cell r="U274">
            <v>222.70710000000003</v>
          </cell>
        </row>
        <row r="275">
          <cell r="B275">
            <v>1689628141</v>
          </cell>
          <cell r="C275" t="str">
            <v>Shoreland Healthcare</v>
          </cell>
          <cell r="D275" t="str">
            <v>200 Flowers-Pridgen Drive</v>
          </cell>
          <cell r="E275" t="str">
            <v/>
          </cell>
          <cell r="F275" t="str">
            <v>Whiteville</v>
          </cell>
          <cell r="G275" t="str">
            <v>NC</v>
          </cell>
          <cell r="H275" t="str">
            <v>28472-9135</v>
          </cell>
          <cell r="I275">
            <v>1.2485999999999999</v>
          </cell>
          <cell r="J275">
            <v>142.55000000000001</v>
          </cell>
          <cell r="K275">
            <v>36.85</v>
          </cell>
          <cell r="L275">
            <v>15.149622885506139</v>
          </cell>
          <cell r="M275">
            <v>13.68</v>
          </cell>
          <cell r="N275">
            <v>208.22962288550616</v>
          </cell>
          <cell r="O275">
            <v>142.55000000000001</v>
          </cell>
          <cell r="P275">
            <v>36.85</v>
          </cell>
          <cell r="Q275">
            <v>15.15</v>
          </cell>
          <cell r="R275">
            <v>13.68</v>
          </cell>
          <cell r="S275">
            <v>208.23000000000002</v>
          </cell>
          <cell r="T275">
            <v>218.64150000000004</v>
          </cell>
          <cell r="U275">
            <v>240.50565000000006</v>
          </cell>
        </row>
        <row r="276">
          <cell r="B276">
            <v>1063838381</v>
          </cell>
          <cell r="C276" t="str">
            <v>Silas Creek Rehabilitation Center</v>
          </cell>
          <cell r="D276" t="str">
            <v>3350 Silas Creek Parkway</v>
          </cell>
          <cell r="E276" t="str">
            <v/>
          </cell>
          <cell r="F276" t="str">
            <v>Winston Salem</v>
          </cell>
          <cell r="G276" t="str">
            <v>NC</v>
          </cell>
          <cell r="H276" t="str">
            <v>27103-3071</v>
          </cell>
          <cell r="I276">
            <v>1.2607999999999999</v>
          </cell>
          <cell r="J276">
            <v>141.63</v>
          </cell>
          <cell r="K276">
            <v>36.85</v>
          </cell>
          <cell r="L276">
            <v>13.485260838298005</v>
          </cell>
          <cell r="M276">
            <v>13.68</v>
          </cell>
          <cell r="N276">
            <v>205.64526083829799</v>
          </cell>
          <cell r="O276">
            <v>141.63</v>
          </cell>
          <cell r="P276">
            <v>36.85</v>
          </cell>
          <cell r="Q276">
            <v>13.49</v>
          </cell>
          <cell r="R276">
            <v>13.68</v>
          </cell>
          <cell r="S276">
            <v>205.65</v>
          </cell>
          <cell r="T276">
            <v>215.9325</v>
          </cell>
          <cell r="U276">
            <v>237.52575000000002</v>
          </cell>
        </row>
        <row r="277">
          <cell r="B277">
            <v>1093708497</v>
          </cell>
          <cell r="C277" t="str">
            <v>Silver Bluff, Inc.</v>
          </cell>
          <cell r="D277" t="str">
            <v>100 Silver Bluff Drive</v>
          </cell>
          <cell r="E277" t="str">
            <v/>
          </cell>
          <cell r="F277" t="str">
            <v>Canton</v>
          </cell>
          <cell r="G277" t="str">
            <v>NC</v>
          </cell>
          <cell r="H277" t="str">
            <v>28716</v>
          </cell>
          <cell r="I277">
            <v>1.2703</v>
          </cell>
          <cell r="J277">
            <v>142.83000000000001</v>
          </cell>
          <cell r="K277">
            <v>36.85</v>
          </cell>
          <cell r="L277">
            <v>11.37509486780743</v>
          </cell>
          <cell r="M277">
            <v>13.68</v>
          </cell>
          <cell r="N277">
            <v>204.73509486780745</v>
          </cell>
          <cell r="O277">
            <v>142.83000000000001</v>
          </cell>
          <cell r="P277">
            <v>36.85</v>
          </cell>
          <cell r="Q277">
            <v>11.38</v>
          </cell>
          <cell r="R277">
            <v>13.68</v>
          </cell>
          <cell r="S277">
            <v>204.74</v>
          </cell>
          <cell r="T277">
            <v>214.97700000000003</v>
          </cell>
          <cell r="U277">
            <v>236.47470000000004</v>
          </cell>
        </row>
        <row r="278">
          <cell r="B278">
            <v>1295733517</v>
          </cell>
          <cell r="C278" t="str">
            <v>Skyland Care Center</v>
          </cell>
          <cell r="D278" t="str">
            <v>193 Asheville Hwy</v>
          </cell>
          <cell r="E278" t="str">
            <v/>
          </cell>
          <cell r="F278" t="str">
            <v>Sylva</v>
          </cell>
          <cell r="G278" t="str">
            <v>NC</v>
          </cell>
          <cell r="H278" t="str">
            <v>28779-2694</v>
          </cell>
          <cell r="I278">
            <v>1.361</v>
          </cell>
          <cell r="J278">
            <v>151.25</v>
          </cell>
          <cell r="K278">
            <v>36.85</v>
          </cell>
          <cell r="L278">
            <v>13.825812938451154</v>
          </cell>
          <cell r="M278">
            <v>13.68</v>
          </cell>
          <cell r="N278">
            <v>215.60581293845115</v>
          </cell>
          <cell r="O278">
            <v>151.25</v>
          </cell>
          <cell r="P278">
            <v>36.85</v>
          </cell>
          <cell r="Q278">
            <v>13.83</v>
          </cell>
          <cell r="R278">
            <v>13.68</v>
          </cell>
          <cell r="S278">
            <v>215.61</v>
          </cell>
          <cell r="T278">
            <v>226.39050000000003</v>
          </cell>
          <cell r="U278">
            <v>249.02955000000006</v>
          </cell>
        </row>
        <row r="279">
          <cell r="B279">
            <v>1649268335</v>
          </cell>
          <cell r="C279" t="str">
            <v>Smithfield Manor Nursing and Rehab</v>
          </cell>
          <cell r="D279" t="str">
            <v>902 Berkshire Road</v>
          </cell>
          <cell r="E279" t="str">
            <v>P O Box 1940</v>
          </cell>
          <cell r="F279" t="str">
            <v>Smithfield</v>
          </cell>
          <cell r="G279" t="str">
            <v>NC</v>
          </cell>
          <cell r="H279" t="str">
            <v>27577-1940</v>
          </cell>
          <cell r="I279">
            <v>1.2464</v>
          </cell>
          <cell r="J279">
            <v>142.44</v>
          </cell>
          <cell r="K279">
            <v>36.85</v>
          </cell>
          <cell r="L279">
            <v>7.9686001705876368</v>
          </cell>
          <cell r="M279">
            <v>7.18</v>
          </cell>
          <cell r="N279">
            <v>194.43860017058762</v>
          </cell>
          <cell r="O279">
            <v>142.44</v>
          </cell>
          <cell r="P279">
            <v>36.85</v>
          </cell>
          <cell r="Q279">
            <v>7.97</v>
          </cell>
          <cell r="R279">
            <v>7.18</v>
          </cell>
          <cell r="S279">
            <v>194.44</v>
          </cell>
          <cell r="T279">
            <v>204.16200000000001</v>
          </cell>
          <cell r="U279">
            <v>224.57820000000004</v>
          </cell>
        </row>
        <row r="280">
          <cell r="B280">
            <v>1417368143</v>
          </cell>
          <cell r="C280" t="str">
            <v>The Lodge at Rocky Mount</v>
          </cell>
          <cell r="D280" t="str">
            <v>3322 Village Road</v>
          </cell>
          <cell r="E280" t="str">
            <v/>
          </cell>
          <cell r="F280" t="str">
            <v>Rocky Mount</v>
          </cell>
          <cell r="G280" t="str">
            <v>NC</v>
          </cell>
          <cell r="H280">
            <v>27804</v>
          </cell>
          <cell r="I280">
            <v>1.4276</v>
          </cell>
          <cell r="J280">
            <v>155.54</v>
          </cell>
          <cell r="K280">
            <v>36.85</v>
          </cell>
          <cell r="L280">
            <v>17.670524665878997</v>
          </cell>
          <cell r="M280">
            <v>13.68</v>
          </cell>
          <cell r="N280">
            <v>223.74052466587898</v>
          </cell>
          <cell r="O280">
            <v>155.54</v>
          </cell>
          <cell r="P280">
            <v>36.85</v>
          </cell>
          <cell r="Q280">
            <v>17.670000000000002</v>
          </cell>
          <cell r="R280">
            <v>13.68</v>
          </cell>
          <cell r="S280">
            <v>223.74</v>
          </cell>
          <cell r="T280">
            <v>234.92700000000002</v>
          </cell>
          <cell r="U280">
            <v>258.41970000000003</v>
          </cell>
        </row>
        <row r="281">
          <cell r="B281">
            <v>1043263981</v>
          </cell>
          <cell r="C281" t="str">
            <v>Southwood Nursing &amp; Retirement Center</v>
          </cell>
          <cell r="D281" t="str">
            <v>P O Box 708</v>
          </cell>
          <cell r="E281" t="str">
            <v/>
          </cell>
          <cell r="F281" t="str">
            <v>Clinton</v>
          </cell>
          <cell r="G281" t="str">
            <v>NC</v>
          </cell>
          <cell r="H281" t="str">
            <v>28329-0708</v>
          </cell>
          <cell r="I281">
            <v>1.0900000000000001</v>
          </cell>
          <cell r="J281">
            <v>130.22</v>
          </cell>
          <cell r="K281">
            <v>36.85</v>
          </cell>
          <cell r="L281">
            <v>9.9649488391883541</v>
          </cell>
          <cell r="M281">
            <v>13.68</v>
          </cell>
          <cell r="N281">
            <v>190.71494883918837</v>
          </cell>
          <cell r="O281">
            <v>130.22</v>
          </cell>
          <cell r="P281">
            <v>36.85</v>
          </cell>
          <cell r="Q281">
            <v>9.9600000000000009</v>
          </cell>
          <cell r="R281">
            <v>13.68</v>
          </cell>
          <cell r="S281">
            <v>190.71</v>
          </cell>
          <cell r="T281">
            <v>200.24550000000002</v>
          </cell>
          <cell r="U281">
            <v>220.27005000000005</v>
          </cell>
        </row>
        <row r="282">
          <cell r="B282">
            <v>1710244827</v>
          </cell>
          <cell r="C282" t="str">
            <v>Summerstone Health and Rehabilitation Center</v>
          </cell>
          <cell r="D282" t="str">
            <v>485 Veterans Way</v>
          </cell>
          <cell r="E282" t="str">
            <v/>
          </cell>
          <cell r="F282" t="str">
            <v>Kernersville</v>
          </cell>
          <cell r="G282" t="str">
            <v>NC</v>
          </cell>
          <cell r="H282" t="str">
            <v>27284-9903</v>
          </cell>
          <cell r="I282">
            <v>1.3946000000000001</v>
          </cell>
          <cell r="J282">
            <v>157.89000000000001</v>
          </cell>
          <cell r="K282">
            <v>36.85</v>
          </cell>
          <cell r="L282">
            <v>17.234039155448535</v>
          </cell>
          <cell r="M282">
            <v>13.68</v>
          </cell>
          <cell r="N282">
            <v>225.65403915544854</v>
          </cell>
          <cell r="O282">
            <v>157.88999999999999</v>
          </cell>
          <cell r="P282">
            <v>36.85</v>
          </cell>
          <cell r="Q282">
            <v>17.23</v>
          </cell>
          <cell r="R282">
            <v>13.68</v>
          </cell>
          <cell r="S282">
            <v>225.64999999999998</v>
          </cell>
          <cell r="T282">
            <v>236.93249999999998</v>
          </cell>
          <cell r="U282">
            <v>260.62574999999998</v>
          </cell>
        </row>
        <row r="283">
          <cell r="B283">
            <v>1184712580</v>
          </cell>
          <cell r="C283" t="str">
            <v>St Joseph Of The Pines</v>
          </cell>
          <cell r="D283" t="str">
            <v>103 Gossman Drive</v>
          </cell>
          <cell r="E283" t="str">
            <v/>
          </cell>
          <cell r="F283" t="str">
            <v>Southern Pines</v>
          </cell>
          <cell r="G283" t="str">
            <v>NC</v>
          </cell>
          <cell r="H283" t="str">
            <v>28387-2225</v>
          </cell>
          <cell r="I283">
            <v>1.0446</v>
          </cell>
          <cell r="J283">
            <v>127.4</v>
          </cell>
          <cell r="K283">
            <v>36.85</v>
          </cell>
          <cell r="L283">
            <v>14.148134944163241</v>
          </cell>
          <cell r="M283">
            <v>0</v>
          </cell>
          <cell r="N283">
            <v>178.39813494416325</v>
          </cell>
          <cell r="O283">
            <v>127.4</v>
          </cell>
          <cell r="P283">
            <v>36.85</v>
          </cell>
          <cell r="Q283">
            <v>14.15</v>
          </cell>
          <cell r="R283">
            <v>0</v>
          </cell>
          <cell r="S283">
            <v>178.4</v>
          </cell>
          <cell r="T283">
            <v>187.32000000000002</v>
          </cell>
          <cell r="U283">
            <v>206.05200000000005</v>
          </cell>
        </row>
        <row r="284">
          <cell r="B284">
            <v>1407843097</v>
          </cell>
          <cell r="C284" t="str">
            <v>Stanley Total Living Center</v>
          </cell>
          <cell r="D284" t="str">
            <v>P.O. Box 489</v>
          </cell>
          <cell r="E284" t="str">
            <v/>
          </cell>
          <cell r="F284" t="str">
            <v>Stanley</v>
          </cell>
          <cell r="G284" t="str">
            <v>NC</v>
          </cell>
          <cell r="H284" t="str">
            <v>28164-2046</v>
          </cell>
          <cell r="I284">
            <v>1.2239</v>
          </cell>
          <cell r="J284">
            <v>142.13</v>
          </cell>
          <cell r="K284">
            <v>36.85</v>
          </cell>
          <cell r="L284">
            <v>17.869821306616345</v>
          </cell>
          <cell r="M284">
            <v>0</v>
          </cell>
          <cell r="N284">
            <v>196.84982130661635</v>
          </cell>
          <cell r="O284">
            <v>142.13</v>
          </cell>
          <cell r="P284">
            <v>36.85</v>
          </cell>
          <cell r="Q284">
            <v>17.87</v>
          </cell>
          <cell r="R284">
            <v>0</v>
          </cell>
          <cell r="S284">
            <v>196.85</v>
          </cell>
          <cell r="T284">
            <v>206.6925</v>
          </cell>
          <cell r="U284">
            <v>227.36175</v>
          </cell>
        </row>
        <row r="285">
          <cell r="B285">
            <v>1891346797</v>
          </cell>
          <cell r="C285" t="str">
            <v>Stanly Manor,Inc.</v>
          </cell>
          <cell r="D285" t="str">
            <v>625 Bethany Road</v>
          </cell>
          <cell r="E285" t="str">
            <v/>
          </cell>
          <cell r="F285" t="str">
            <v>Albemarle</v>
          </cell>
          <cell r="G285" t="str">
            <v>NC</v>
          </cell>
          <cell r="H285" t="str">
            <v>28001-0038</v>
          </cell>
          <cell r="I285">
            <v>1.145</v>
          </cell>
          <cell r="J285">
            <v>134.54</v>
          </cell>
          <cell r="K285">
            <v>36.85</v>
          </cell>
          <cell r="L285">
            <v>17.779037678776376</v>
          </cell>
          <cell r="M285">
            <v>13.68</v>
          </cell>
          <cell r="N285">
            <v>202.84903767877637</v>
          </cell>
          <cell r="O285">
            <v>134.54</v>
          </cell>
          <cell r="P285">
            <v>36.85</v>
          </cell>
          <cell r="Q285">
            <v>17.78</v>
          </cell>
          <cell r="R285">
            <v>13.68</v>
          </cell>
          <cell r="S285">
            <v>202.85</v>
          </cell>
          <cell r="T285">
            <v>212.99250000000001</v>
          </cell>
          <cell r="U285">
            <v>234.29175000000004</v>
          </cell>
        </row>
        <row r="286">
          <cell r="B286">
            <v>1639122328</v>
          </cell>
          <cell r="C286" t="str">
            <v>Alleghany Care and Rehabilitation Center</v>
          </cell>
          <cell r="D286" t="str">
            <v>179 Combs Street</v>
          </cell>
          <cell r="E286" t="str">
            <v/>
          </cell>
          <cell r="F286" t="str">
            <v>Sparta</v>
          </cell>
          <cell r="G286" t="str">
            <v>NC</v>
          </cell>
          <cell r="H286" t="str">
            <v>28675-9472</v>
          </cell>
          <cell r="I286">
            <v>1.0095000000000001</v>
          </cell>
          <cell r="J286">
            <v>123.68</v>
          </cell>
          <cell r="K286">
            <v>36.85</v>
          </cell>
          <cell r="L286">
            <v>7.9303488425648672</v>
          </cell>
          <cell r="M286">
            <v>13.68</v>
          </cell>
          <cell r="N286">
            <v>182.14034884256489</v>
          </cell>
          <cell r="O286">
            <v>123.68</v>
          </cell>
          <cell r="P286">
            <v>36.85</v>
          </cell>
          <cell r="Q286">
            <v>7.93</v>
          </cell>
          <cell r="R286">
            <v>13.68</v>
          </cell>
          <cell r="S286">
            <v>182.14000000000001</v>
          </cell>
          <cell r="T286">
            <v>191.24700000000001</v>
          </cell>
          <cell r="U286">
            <v>210.37170000000003</v>
          </cell>
        </row>
        <row r="287">
          <cell r="B287">
            <v>1467016105</v>
          </cell>
          <cell r="C287" t="str">
            <v xml:space="preserve">Woodland Hill Center </v>
          </cell>
          <cell r="D287" t="str">
            <v>400 Vision Drive</v>
          </cell>
          <cell r="E287" t="str">
            <v/>
          </cell>
          <cell r="F287" t="str">
            <v>Asheboro</v>
          </cell>
          <cell r="G287" t="str">
            <v>NC</v>
          </cell>
          <cell r="H287" t="str">
            <v>27203</v>
          </cell>
          <cell r="I287">
            <v>1.2733000000000001</v>
          </cell>
          <cell r="J287">
            <v>144.08000000000001</v>
          </cell>
          <cell r="K287">
            <v>36.85</v>
          </cell>
          <cell r="L287">
            <v>12.665906691231019</v>
          </cell>
          <cell r="M287">
            <v>13.68</v>
          </cell>
          <cell r="N287">
            <v>207.27590669123103</v>
          </cell>
          <cell r="O287">
            <v>144.08000000000001</v>
          </cell>
          <cell r="P287">
            <v>36.85</v>
          </cell>
          <cell r="Q287">
            <v>12.67</v>
          </cell>
          <cell r="R287">
            <v>13.68</v>
          </cell>
          <cell r="S287">
            <v>207.28</v>
          </cell>
          <cell r="T287">
            <v>217.64400000000001</v>
          </cell>
          <cell r="U287">
            <v>239.40840000000003</v>
          </cell>
        </row>
        <row r="288">
          <cell r="B288">
            <v>1497283899</v>
          </cell>
          <cell r="C288" t="str">
            <v>Bladen East Health and Rehabilitation Center</v>
          </cell>
          <cell r="D288" t="str">
            <v>804 South Popular Street</v>
          </cell>
          <cell r="E288" t="str">
            <v/>
          </cell>
          <cell r="F288" t="str">
            <v>Elizabethtown</v>
          </cell>
          <cell r="G288" t="str">
            <v>NC</v>
          </cell>
          <cell r="H288" t="str">
            <v>28337</v>
          </cell>
          <cell r="I288">
            <v>1.1413</v>
          </cell>
          <cell r="J288">
            <v>134.26</v>
          </cell>
          <cell r="K288">
            <v>36.85</v>
          </cell>
          <cell r="L288">
            <v>9.1186581117972469</v>
          </cell>
          <cell r="M288">
            <v>13.68</v>
          </cell>
          <cell r="N288">
            <v>193.90865811179725</v>
          </cell>
          <cell r="O288">
            <v>134.26</v>
          </cell>
          <cell r="P288">
            <v>36.85</v>
          </cell>
          <cell r="Q288">
            <v>9.1199999999999992</v>
          </cell>
          <cell r="R288">
            <v>13.68</v>
          </cell>
          <cell r="S288">
            <v>193.91</v>
          </cell>
          <cell r="T288">
            <v>203.60550000000001</v>
          </cell>
          <cell r="U288">
            <v>223.96605000000002</v>
          </cell>
        </row>
        <row r="289">
          <cell r="B289">
            <v>1285687962</v>
          </cell>
          <cell r="C289" t="str">
            <v>Abbotts Creek Care and Rehabilition Center</v>
          </cell>
          <cell r="D289" t="str">
            <v>877 Hill Everhart Rd.</v>
          </cell>
          <cell r="E289" t="str">
            <v/>
          </cell>
          <cell r="F289" t="str">
            <v>Lexington</v>
          </cell>
          <cell r="G289" t="str">
            <v>NC</v>
          </cell>
          <cell r="H289" t="str">
            <v>27295</v>
          </cell>
          <cell r="I289">
            <v>1.1566000000000001</v>
          </cell>
          <cell r="J289">
            <v>135.31</v>
          </cell>
          <cell r="K289">
            <v>36.85</v>
          </cell>
          <cell r="L289">
            <v>10.732844758203493</v>
          </cell>
          <cell r="M289">
            <v>13.68</v>
          </cell>
          <cell r="N289">
            <v>196.5728447582035</v>
          </cell>
          <cell r="O289">
            <v>135.31</v>
          </cell>
          <cell r="P289">
            <v>36.85</v>
          </cell>
          <cell r="Q289">
            <v>10.73</v>
          </cell>
          <cell r="R289">
            <v>13.68</v>
          </cell>
          <cell r="S289">
            <v>196.57</v>
          </cell>
          <cell r="T289">
            <v>206.39850000000001</v>
          </cell>
          <cell r="U289">
            <v>227.03835000000004</v>
          </cell>
        </row>
        <row r="290">
          <cell r="B290">
            <v>1649224056</v>
          </cell>
          <cell r="C290" t="str">
            <v>Mount Olive Care and Rehabilitation Center</v>
          </cell>
          <cell r="D290" t="str">
            <v>228 Smith Chapel Road</v>
          </cell>
          <cell r="E290" t="str">
            <v>P O Box 1079</v>
          </cell>
          <cell r="F290" t="str">
            <v>Mount Olive</v>
          </cell>
          <cell r="G290" t="str">
            <v>NC</v>
          </cell>
          <cell r="H290" t="str">
            <v>28365-0569</v>
          </cell>
          <cell r="I290">
            <v>1.1823999999999999</v>
          </cell>
          <cell r="J290">
            <v>136.73000000000002</v>
          </cell>
          <cell r="K290">
            <v>36.85</v>
          </cell>
          <cell r="L290">
            <v>7.8733557867009107</v>
          </cell>
          <cell r="M290">
            <v>13.68</v>
          </cell>
          <cell r="N290">
            <v>195.13335578670092</v>
          </cell>
          <cell r="O290">
            <v>136.72999999999999</v>
          </cell>
          <cell r="P290">
            <v>36.85</v>
          </cell>
          <cell r="Q290">
            <v>7.87</v>
          </cell>
          <cell r="R290">
            <v>13.68</v>
          </cell>
          <cell r="S290">
            <v>195.13</v>
          </cell>
          <cell r="T290">
            <v>204.88650000000001</v>
          </cell>
          <cell r="U290">
            <v>225.37515000000002</v>
          </cell>
        </row>
        <row r="291">
          <cell r="B291">
            <v>1194779504</v>
          </cell>
          <cell r="C291" t="str">
            <v>Pembroke Care and Rehabilitation Center</v>
          </cell>
          <cell r="D291" t="str">
            <v>310 East Wardell Drive</v>
          </cell>
          <cell r="E291" t="str">
            <v>P O Box 2529</v>
          </cell>
          <cell r="F291" t="str">
            <v>Pembroke</v>
          </cell>
          <cell r="G291" t="str">
            <v>NC</v>
          </cell>
          <cell r="H291" t="str">
            <v>28372-2529</v>
          </cell>
          <cell r="I291">
            <v>1.2984</v>
          </cell>
          <cell r="J291">
            <v>145.56</v>
          </cell>
          <cell r="K291">
            <v>36.85</v>
          </cell>
          <cell r="L291">
            <v>9.5852442542752314</v>
          </cell>
          <cell r="M291">
            <v>13.68</v>
          </cell>
          <cell r="N291">
            <v>205.67524425427524</v>
          </cell>
          <cell r="O291">
            <v>145.56</v>
          </cell>
          <cell r="P291">
            <v>36.85</v>
          </cell>
          <cell r="Q291">
            <v>9.59</v>
          </cell>
          <cell r="R291">
            <v>13.68</v>
          </cell>
          <cell r="S291">
            <v>205.68</v>
          </cell>
          <cell r="T291">
            <v>215.96400000000003</v>
          </cell>
          <cell r="U291">
            <v>237.56040000000004</v>
          </cell>
        </row>
        <row r="292">
          <cell r="B292">
            <v>1003869983</v>
          </cell>
          <cell r="C292" t="str">
            <v>Siler City Care and Rehabilitation Center</v>
          </cell>
          <cell r="D292" t="str">
            <v>900 West Dolphin Street</v>
          </cell>
          <cell r="E292" t="str">
            <v>P O Box 789</v>
          </cell>
          <cell r="F292" t="str">
            <v>Siler City</v>
          </cell>
          <cell r="G292" t="str">
            <v>NC</v>
          </cell>
          <cell r="H292" t="str">
            <v>27344-0789</v>
          </cell>
          <cell r="I292">
            <v>1.0961000000000001</v>
          </cell>
          <cell r="J292">
            <v>130.63999999999999</v>
          </cell>
          <cell r="K292">
            <v>36.85</v>
          </cell>
          <cell r="L292">
            <v>7.8821796502283084</v>
          </cell>
          <cell r="M292">
            <v>13.68</v>
          </cell>
          <cell r="N292">
            <v>189.05217965022831</v>
          </cell>
          <cell r="O292">
            <v>130.63999999999999</v>
          </cell>
          <cell r="P292">
            <v>36.85</v>
          </cell>
          <cell r="Q292">
            <v>7.88</v>
          </cell>
          <cell r="R292">
            <v>13.68</v>
          </cell>
          <cell r="S292">
            <v>189.04999999999998</v>
          </cell>
          <cell r="T292">
            <v>198.5025</v>
          </cell>
          <cell r="U292">
            <v>218.35275000000001</v>
          </cell>
        </row>
        <row r="293">
          <cell r="B293">
            <v>1952354565</v>
          </cell>
          <cell r="C293" t="str">
            <v>Triad Care and Rehabilitation Center</v>
          </cell>
          <cell r="D293" t="str">
            <v>707 North Elm Street</v>
          </cell>
          <cell r="E293" t="str">
            <v/>
          </cell>
          <cell r="F293" t="str">
            <v>High Point</v>
          </cell>
          <cell r="G293" t="str">
            <v>NC</v>
          </cell>
          <cell r="H293" t="str">
            <v>27262-3817</v>
          </cell>
          <cell r="I293">
            <v>1.2618</v>
          </cell>
          <cell r="J293">
            <v>145.85</v>
          </cell>
          <cell r="K293">
            <v>36.85</v>
          </cell>
          <cell r="L293">
            <v>9.6281594860690625</v>
          </cell>
          <cell r="M293">
            <v>7.18</v>
          </cell>
          <cell r="N293">
            <v>199.50815948606908</v>
          </cell>
          <cell r="O293">
            <v>145.85</v>
          </cell>
          <cell r="P293">
            <v>36.85</v>
          </cell>
          <cell r="Q293">
            <v>9.6300000000000008</v>
          </cell>
          <cell r="R293">
            <v>7.18</v>
          </cell>
          <cell r="S293">
            <v>199.51</v>
          </cell>
          <cell r="T293">
            <v>209.4855</v>
          </cell>
          <cell r="U293">
            <v>230.43405000000001</v>
          </cell>
        </row>
        <row r="294">
          <cell r="B294">
            <v>1821414269</v>
          </cell>
          <cell r="C294" t="str">
            <v>Sunnybrook Rehabilitation Center</v>
          </cell>
          <cell r="D294" t="str">
            <v>25 Sunnybrook Road</v>
          </cell>
          <cell r="E294" t="str">
            <v/>
          </cell>
          <cell r="F294" t="str">
            <v>Raleigh</v>
          </cell>
          <cell r="G294" t="str">
            <v>NC</v>
          </cell>
          <cell r="H294" t="str">
            <v>27610-1894</v>
          </cell>
          <cell r="I294">
            <v>1.3069999999999999</v>
          </cell>
          <cell r="J294">
            <v>143.05000000000001</v>
          </cell>
          <cell r="K294">
            <v>36.85</v>
          </cell>
          <cell r="L294">
            <v>14.880376492406135</v>
          </cell>
          <cell r="M294">
            <v>13.68</v>
          </cell>
          <cell r="N294">
            <v>208.46037649240614</v>
          </cell>
          <cell r="O294">
            <v>143.05000000000001</v>
          </cell>
          <cell r="P294">
            <v>36.85</v>
          </cell>
          <cell r="Q294">
            <v>14.88</v>
          </cell>
          <cell r="R294">
            <v>13.68</v>
          </cell>
          <cell r="S294">
            <v>208.46</v>
          </cell>
          <cell r="T294">
            <v>218.88300000000001</v>
          </cell>
          <cell r="U294">
            <v>240.77130000000002</v>
          </cell>
        </row>
        <row r="295">
          <cell r="B295">
            <v>1477537199</v>
          </cell>
          <cell r="C295" t="str">
            <v>Deer Park Health &amp; Rehabilitation</v>
          </cell>
          <cell r="D295" t="str">
            <v>306 Deer Park Rd.</v>
          </cell>
          <cell r="E295" t="str">
            <v/>
          </cell>
          <cell r="F295" t="str">
            <v>Nebo</v>
          </cell>
          <cell r="G295" t="str">
            <v>NC</v>
          </cell>
          <cell r="H295" t="str">
            <v>28761-8746</v>
          </cell>
          <cell r="I295">
            <v>1.0610999999999999</v>
          </cell>
          <cell r="J295">
            <v>128.26</v>
          </cell>
          <cell r="K295">
            <v>36.85</v>
          </cell>
          <cell r="L295">
            <v>7.7233501067351602</v>
          </cell>
          <cell r="M295">
            <v>13.68</v>
          </cell>
          <cell r="N295">
            <v>186.51335010673515</v>
          </cell>
          <cell r="O295">
            <v>128.26</v>
          </cell>
          <cell r="P295">
            <v>36.85</v>
          </cell>
          <cell r="Q295">
            <v>7.72</v>
          </cell>
          <cell r="R295">
            <v>13.68</v>
          </cell>
          <cell r="S295">
            <v>186.51</v>
          </cell>
          <cell r="T295">
            <v>195.8355</v>
          </cell>
          <cell r="U295">
            <v>215.41905000000003</v>
          </cell>
        </row>
        <row r="296">
          <cell r="B296">
            <v>1225588536</v>
          </cell>
          <cell r="C296" t="str">
            <v>Surry Community Health and Rehabilitation Center</v>
          </cell>
          <cell r="D296" t="str">
            <v>542 Allred Mill Road</v>
          </cell>
          <cell r="E296" t="str">
            <v/>
          </cell>
          <cell r="F296" t="str">
            <v>Mount Airy</v>
          </cell>
          <cell r="G296" t="str">
            <v>NC</v>
          </cell>
          <cell r="H296" t="str">
            <v>27030-2298</v>
          </cell>
          <cell r="I296">
            <v>1.2396</v>
          </cell>
          <cell r="J296">
            <v>140.01</v>
          </cell>
          <cell r="K296">
            <v>36.85</v>
          </cell>
          <cell r="L296">
            <v>14.994953594022256</v>
          </cell>
          <cell r="M296">
            <v>13.68</v>
          </cell>
          <cell r="N296">
            <v>205.53495359402226</v>
          </cell>
          <cell r="O296">
            <v>140.01</v>
          </cell>
          <cell r="P296">
            <v>36.85</v>
          </cell>
          <cell r="Q296">
            <v>14.99</v>
          </cell>
          <cell r="R296">
            <v>13.68</v>
          </cell>
          <cell r="S296">
            <v>205.53</v>
          </cell>
          <cell r="T296">
            <v>215.8065</v>
          </cell>
          <cell r="U296">
            <v>237.38715000000002</v>
          </cell>
        </row>
        <row r="297">
          <cell r="B297">
            <v>1225279755</v>
          </cell>
          <cell r="C297" t="str">
            <v>Universal Health Care Greenville</v>
          </cell>
          <cell r="D297" t="str">
            <v>2578 West 5th Street</v>
          </cell>
          <cell r="E297" t="str">
            <v/>
          </cell>
          <cell r="F297" t="str">
            <v>Greenville</v>
          </cell>
          <cell r="G297" t="str">
            <v>NC</v>
          </cell>
          <cell r="H297" t="str">
            <v>27834-7812</v>
          </cell>
          <cell r="I297">
            <v>1.3069</v>
          </cell>
          <cell r="J297">
            <v>148.1</v>
          </cell>
          <cell r="K297">
            <v>36.85</v>
          </cell>
          <cell r="L297">
            <v>10.51803248287554</v>
          </cell>
          <cell r="M297">
            <v>13.68</v>
          </cell>
          <cell r="N297">
            <v>209.14803248287552</v>
          </cell>
          <cell r="O297">
            <v>148.1</v>
          </cell>
          <cell r="P297">
            <v>36.85</v>
          </cell>
          <cell r="Q297">
            <v>10.52</v>
          </cell>
          <cell r="R297">
            <v>13.68</v>
          </cell>
          <cell r="S297">
            <v>209.15</v>
          </cell>
          <cell r="T297">
            <v>219.60750000000002</v>
          </cell>
          <cell r="U297">
            <v>241.56825000000003</v>
          </cell>
        </row>
        <row r="298">
          <cell r="B298">
            <v>1720166838</v>
          </cell>
          <cell r="C298" t="str">
            <v>Prodigy Transitional Rehab</v>
          </cell>
          <cell r="D298" t="str">
            <v>P.O. Box 400</v>
          </cell>
          <cell r="E298" t="str">
            <v/>
          </cell>
          <cell r="F298" t="str">
            <v>Tarboro</v>
          </cell>
          <cell r="G298" t="str">
            <v>NC</v>
          </cell>
          <cell r="H298" t="str">
            <v>27886</v>
          </cell>
          <cell r="I298">
            <v>1.2593000000000001</v>
          </cell>
          <cell r="J298">
            <v>143.24</v>
          </cell>
          <cell r="K298">
            <v>36.85</v>
          </cell>
          <cell r="L298">
            <v>10.22391356666178</v>
          </cell>
          <cell r="M298">
            <v>13.68</v>
          </cell>
          <cell r="N298">
            <v>203.99391356666177</v>
          </cell>
          <cell r="O298">
            <v>143.24</v>
          </cell>
          <cell r="P298">
            <v>36.85</v>
          </cell>
          <cell r="Q298">
            <v>10.220000000000001</v>
          </cell>
          <cell r="R298">
            <v>13.68</v>
          </cell>
          <cell r="S298">
            <v>203.99</v>
          </cell>
          <cell r="T298">
            <v>214.18950000000001</v>
          </cell>
          <cell r="U298">
            <v>235.60845000000003</v>
          </cell>
        </row>
        <row r="299">
          <cell r="B299">
            <v>1023358991</v>
          </cell>
          <cell r="C299" t="str">
            <v>PruittHealth-SeaLevel</v>
          </cell>
          <cell r="D299" t="str">
            <v>468 US Hwy 70</v>
          </cell>
          <cell r="E299" t="str">
            <v/>
          </cell>
          <cell r="F299" t="str">
            <v>Sea Level</v>
          </cell>
          <cell r="G299" t="str">
            <v>NC</v>
          </cell>
          <cell r="H299" t="str">
            <v>28577</v>
          </cell>
          <cell r="I299">
            <v>1.0911999999999999</v>
          </cell>
          <cell r="J299">
            <v>129.36000000000001</v>
          </cell>
          <cell r="K299">
            <v>36.85</v>
          </cell>
          <cell r="L299">
            <v>8.4841067176588734</v>
          </cell>
          <cell r="M299">
            <v>13.68</v>
          </cell>
          <cell r="N299">
            <v>188.37410671765889</v>
          </cell>
          <cell r="O299">
            <v>129.36000000000001</v>
          </cell>
          <cell r="P299">
            <v>36.85</v>
          </cell>
          <cell r="Q299">
            <v>8.48</v>
          </cell>
          <cell r="R299">
            <v>13.68</v>
          </cell>
          <cell r="S299">
            <v>188.37</v>
          </cell>
          <cell r="T299">
            <v>197.7885</v>
          </cell>
          <cell r="U299">
            <v>217.56735</v>
          </cell>
        </row>
        <row r="300">
          <cell r="B300">
            <v>1700833233</v>
          </cell>
          <cell r="C300" t="str">
            <v>PruittHealth-Town Center</v>
          </cell>
          <cell r="D300" t="str">
            <v>6300 Roberta Road</v>
          </cell>
          <cell r="E300" t="str">
            <v/>
          </cell>
          <cell r="F300" t="str">
            <v>Harrisburg</v>
          </cell>
          <cell r="G300" t="str">
            <v>NC</v>
          </cell>
          <cell r="H300" t="str">
            <v>28075</v>
          </cell>
          <cell r="I300">
            <v>1.2250000000000001</v>
          </cell>
          <cell r="J300">
            <v>137.47</v>
          </cell>
          <cell r="K300">
            <v>36.85</v>
          </cell>
          <cell r="L300">
            <v>16.384477996760367</v>
          </cell>
          <cell r="M300">
            <v>13.68</v>
          </cell>
          <cell r="N300">
            <v>204.38447799676038</v>
          </cell>
          <cell r="O300">
            <v>137.47</v>
          </cell>
          <cell r="P300">
            <v>36.85</v>
          </cell>
          <cell r="Q300">
            <v>16.38</v>
          </cell>
          <cell r="R300">
            <v>13.68</v>
          </cell>
          <cell r="S300">
            <v>204.38</v>
          </cell>
          <cell r="T300">
            <v>214.59900000000002</v>
          </cell>
          <cell r="U300">
            <v>236.05890000000005</v>
          </cell>
        </row>
        <row r="301">
          <cell r="B301">
            <v>1215982525</v>
          </cell>
          <cell r="C301" t="str">
            <v>The Laurels Of Chatham</v>
          </cell>
          <cell r="D301" t="str">
            <v>72 Chatham Business Park</v>
          </cell>
          <cell r="E301" t="str">
            <v/>
          </cell>
          <cell r="F301" t="str">
            <v>Pittsboro</v>
          </cell>
          <cell r="G301" t="str">
            <v>NC</v>
          </cell>
          <cell r="H301" t="str">
            <v>27312-9726</v>
          </cell>
          <cell r="I301">
            <v>1.1717</v>
          </cell>
          <cell r="J301">
            <v>137.43</v>
          </cell>
          <cell r="K301">
            <v>36.85</v>
          </cell>
          <cell r="L301">
            <v>15.230984485801605</v>
          </cell>
          <cell r="M301">
            <v>13.68</v>
          </cell>
          <cell r="N301">
            <v>203.19098448580161</v>
          </cell>
          <cell r="O301">
            <v>137.43</v>
          </cell>
          <cell r="P301">
            <v>36.85</v>
          </cell>
          <cell r="Q301">
            <v>15.23</v>
          </cell>
          <cell r="R301">
            <v>13.68</v>
          </cell>
          <cell r="S301">
            <v>203.19</v>
          </cell>
          <cell r="T301">
            <v>213.34950000000001</v>
          </cell>
          <cell r="U301">
            <v>234.68445000000003</v>
          </cell>
        </row>
        <row r="302">
          <cell r="B302">
            <v>1427003110</v>
          </cell>
          <cell r="C302" t="str">
            <v>The Laurels Of Forest Glenn</v>
          </cell>
          <cell r="D302" t="str">
            <v>1101 Hartwell Street</v>
          </cell>
          <cell r="E302" t="str">
            <v/>
          </cell>
          <cell r="F302" t="str">
            <v>Garner</v>
          </cell>
          <cell r="G302" t="str">
            <v>NC</v>
          </cell>
          <cell r="H302" t="str">
            <v>27529-0509</v>
          </cell>
          <cell r="I302">
            <v>1.0724</v>
          </cell>
          <cell r="J302">
            <v>128.85</v>
          </cell>
          <cell r="K302">
            <v>36.85</v>
          </cell>
          <cell r="L302">
            <v>13.819930001964378</v>
          </cell>
          <cell r="M302">
            <v>13.68</v>
          </cell>
          <cell r="N302">
            <v>193.19993000196439</v>
          </cell>
          <cell r="O302">
            <v>128.85</v>
          </cell>
          <cell r="P302">
            <v>36.85</v>
          </cell>
          <cell r="Q302">
            <v>13.82</v>
          </cell>
          <cell r="R302">
            <v>13.68</v>
          </cell>
          <cell r="S302">
            <v>193.2</v>
          </cell>
          <cell r="T302">
            <v>202.85999999999999</v>
          </cell>
          <cell r="U302">
            <v>223.14600000000002</v>
          </cell>
        </row>
        <row r="303">
          <cell r="B303">
            <v>1598710949</v>
          </cell>
          <cell r="C303" t="str">
            <v>The Laurels Of Greentree Ridge</v>
          </cell>
          <cell r="D303" t="str">
            <v>70 Sweeten Creek Road</v>
          </cell>
          <cell r="E303" t="str">
            <v/>
          </cell>
          <cell r="F303" t="str">
            <v>Asheville</v>
          </cell>
          <cell r="G303" t="str">
            <v>NC</v>
          </cell>
          <cell r="H303" t="str">
            <v>28803</v>
          </cell>
          <cell r="I303">
            <v>1.1520999999999999</v>
          </cell>
          <cell r="J303">
            <v>134.28</v>
          </cell>
          <cell r="K303">
            <v>36.85</v>
          </cell>
          <cell r="L303">
            <v>13.538782767460201</v>
          </cell>
          <cell r="M303">
            <v>13.68</v>
          </cell>
          <cell r="N303">
            <v>198.34878276746019</v>
          </cell>
          <cell r="O303">
            <v>134.28</v>
          </cell>
          <cell r="P303">
            <v>36.85</v>
          </cell>
          <cell r="Q303">
            <v>13.54</v>
          </cell>
          <cell r="R303">
            <v>13.68</v>
          </cell>
          <cell r="S303">
            <v>198.35</v>
          </cell>
          <cell r="T303">
            <v>208.26750000000001</v>
          </cell>
          <cell r="U303">
            <v>229.09425000000005</v>
          </cell>
        </row>
        <row r="304">
          <cell r="B304">
            <v>1770538092</v>
          </cell>
          <cell r="C304" t="str">
            <v>The Laurels Of Hendersonville</v>
          </cell>
          <cell r="D304" t="str">
            <v>290 Clear Creek Road</v>
          </cell>
          <cell r="E304" t="str">
            <v/>
          </cell>
          <cell r="F304" t="str">
            <v>Hendersonville</v>
          </cell>
          <cell r="G304" t="str">
            <v>NC</v>
          </cell>
          <cell r="H304">
            <v>28792</v>
          </cell>
          <cell r="I304">
            <v>1.2769999999999999</v>
          </cell>
          <cell r="J304">
            <v>145.45000000000002</v>
          </cell>
          <cell r="K304">
            <v>36.85</v>
          </cell>
          <cell r="L304">
            <v>10.596221868558606</v>
          </cell>
          <cell r="M304">
            <v>13.68</v>
          </cell>
          <cell r="N304">
            <v>206.57622186855863</v>
          </cell>
          <cell r="O304">
            <v>145.44999999999999</v>
          </cell>
          <cell r="P304">
            <v>36.85</v>
          </cell>
          <cell r="Q304">
            <v>10.6</v>
          </cell>
          <cell r="R304">
            <v>13.68</v>
          </cell>
          <cell r="S304">
            <v>206.57999999999998</v>
          </cell>
          <cell r="T304">
            <v>216.90899999999999</v>
          </cell>
          <cell r="U304">
            <v>238.59990000000002</v>
          </cell>
        </row>
        <row r="305">
          <cell r="B305">
            <v>1871548487</v>
          </cell>
          <cell r="C305" t="str">
            <v>The Laurels Of Salisbury</v>
          </cell>
          <cell r="D305" t="str">
            <v>215 Lash Drive</v>
          </cell>
          <cell r="E305" t="str">
            <v/>
          </cell>
          <cell r="F305" t="str">
            <v>Salisbury</v>
          </cell>
          <cell r="G305" t="str">
            <v>NC</v>
          </cell>
          <cell r="H305" t="str">
            <v>28147</v>
          </cell>
          <cell r="I305">
            <v>1.0993999999999999</v>
          </cell>
          <cell r="J305">
            <v>129.91</v>
          </cell>
          <cell r="K305">
            <v>36.85</v>
          </cell>
          <cell r="L305">
            <v>14.988944900066155</v>
          </cell>
          <cell r="M305">
            <v>13.68</v>
          </cell>
          <cell r="N305">
            <v>195.42894490006614</v>
          </cell>
          <cell r="O305">
            <v>129.91</v>
          </cell>
          <cell r="P305">
            <v>36.85</v>
          </cell>
          <cell r="Q305">
            <v>14.99</v>
          </cell>
          <cell r="R305">
            <v>13.68</v>
          </cell>
          <cell r="S305">
            <v>195.43</v>
          </cell>
          <cell r="T305">
            <v>205.20150000000001</v>
          </cell>
          <cell r="U305">
            <v>225.72165000000004</v>
          </cell>
        </row>
        <row r="306">
          <cell r="B306">
            <v>1467407775</v>
          </cell>
          <cell r="C306" t="str">
            <v>The Laurels Of Summit Ridge</v>
          </cell>
          <cell r="D306" t="str">
            <v>100 Riceville Road</v>
          </cell>
          <cell r="E306" t="str">
            <v/>
          </cell>
          <cell r="F306" t="str">
            <v>Asheville</v>
          </cell>
          <cell r="G306" t="str">
            <v>NC</v>
          </cell>
          <cell r="H306" t="str">
            <v>28805</v>
          </cell>
          <cell r="I306">
            <v>1.1795</v>
          </cell>
          <cell r="J306">
            <v>137.19999999999999</v>
          </cell>
          <cell r="K306">
            <v>36.85</v>
          </cell>
          <cell r="L306">
            <v>16.789140666551731</v>
          </cell>
          <cell r="M306">
            <v>13.68</v>
          </cell>
          <cell r="N306">
            <v>204.51914066655172</v>
          </cell>
          <cell r="O306">
            <v>137.19999999999999</v>
          </cell>
          <cell r="P306">
            <v>36.85</v>
          </cell>
          <cell r="Q306">
            <v>16.79</v>
          </cell>
          <cell r="R306">
            <v>13.68</v>
          </cell>
          <cell r="S306">
            <v>204.51999999999998</v>
          </cell>
          <cell r="T306">
            <v>214.74599999999998</v>
          </cell>
          <cell r="U306">
            <v>236.22059999999999</v>
          </cell>
        </row>
        <row r="307">
          <cell r="B307">
            <v>1881993079</v>
          </cell>
          <cell r="C307" t="str">
            <v>The Oaks</v>
          </cell>
          <cell r="D307" t="str">
            <v>901 Bethesda Road</v>
          </cell>
          <cell r="E307" t="str">
            <v/>
          </cell>
          <cell r="F307" t="str">
            <v>Winston Salem</v>
          </cell>
          <cell r="G307" t="str">
            <v>NC</v>
          </cell>
          <cell r="H307" t="str">
            <v>27103-3023</v>
          </cell>
          <cell r="I307">
            <v>1.2134</v>
          </cell>
          <cell r="J307">
            <v>142.83000000000001</v>
          </cell>
          <cell r="K307">
            <v>36.85</v>
          </cell>
          <cell r="L307">
            <v>12.767683529521541</v>
          </cell>
          <cell r="M307">
            <v>13.68</v>
          </cell>
          <cell r="N307">
            <v>206.12768352952156</v>
          </cell>
          <cell r="O307">
            <v>142.83000000000001</v>
          </cell>
          <cell r="P307">
            <v>36.85</v>
          </cell>
          <cell r="Q307">
            <v>12.77</v>
          </cell>
          <cell r="R307">
            <v>13.68</v>
          </cell>
          <cell r="S307">
            <v>206.13000000000002</v>
          </cell>
          <cell r="T307">
            <v>216.43650000000002</v>
          </cell>
          <cell r="U307">
            <v>238.08015000000003</v>
          </cell>
        </row>
        <row r="308">
          <cell r="B308">
            <v>1255379293</v>
          </cell>
          <cell r="C308" t="str">
            <v>The Oaks At Sweeten Creek</v>
          </cell>
          <cell r="D308" t="str">
            <v>3864 Sweeten Creek Road</v>
          </cell>
          <cell r="E308" t="str">
            <v/>
          </cell>
          <cell r="F308" t="str">
            <v>Arden</v>
          </cell>
          <cell r="G308" t="str">
            <v>NC</v>
          </cell>
          <cell r="H308" t="str">
            <v>28704</v>
          </cell>
          <cell r="I308">
            <v>1.2727999999999999</v>
          </cell>
          <cell r="J308">
            <v>145.31</v>
          </cell>
          <cell r="K308">
            <v>36.85</v>
          </cell>
          <cell r="L308">
            <v>10.72960730683196</v>
          </cell>
          <cell r="M308">
            <v>13.68</v>
          </cell>
          <cell r="N308">
            <v>206.56960730683195</v>
          </cell>
          <cell r="O308">
            <v>145.31</v>
          </cell>
          <cell r="P308">
            <v>36.85</v>
          </cell>
          <cell r="Q308">
            <v>10.73</v>
          </cell>
          <cell r="R308">
            <v>13.68</v>
          </cell>
          <cell r="S308">
            <v>206.57</v>
          </cell>
          <cell r="T308">
            <v>216.89850000000001</v>
          </cell>
          <cell r="U308">
            <v>238.58835000000002</v>
          </cell>
        </row>
        <row r="309">
          <cell r="B309">
            <v>1881648350</v>
          </cell>
          <cell r="C309" t="str">
            <v>Three Rivers Health And Rehab Center</v>
          </cell>
          <cell r="D309" t="str">
            <v>1403 Conner Drive</v>
          </cell>
          <cell r="E309" t="str">
            <v/>
          </cell>
          <cell r="F309" t="str">
            <v>Windsor</v>
          </cell>
          <cell r="G309" t="str">
            <v>NC</v>
          </cell>
          <cell r="H309" t="str">
            <v>27983</v>
          </cell>
          <cell r="I309">
            <v>1.0939000000000001</v>
          </cell>
          <cell r="J309">
            <v>130.07999999999998</v>
          </cell>
          <cell r="K309">
            <v>36.85</v>
          </cell>
          <cell r="L309">
            <v>16.206937409833444</v>
          </cell>
          <cell r="M309">
            <v>13.68</v>
          </cell>
          <cell r="N309">
            <v>196.81693740983343</v>
          </cell>
          <cell r="O309">
            <v>130.08000000000001</v>
          </cell>
          <cell r="P309">
            <v>36.85</v>
          </cell>
          <cell r="Q309">
            <v>16.21</v>
          </cell>
          <cell r="R309">
            <v>13.68</v>
          </cell>
          <cell r="S309">
            <v>196.82000000000002</v>
          </cell>
          <cell r="T309">
            <v>206.66100000000003</v>
          </cell>
          <cell r="U309">
            <v>227.32710000000006</v>
          </cell>
        </row>
        <row r="310">
          <cell r="B310">
            <v>1669410312</v>
          </cell>
          <cell r="C310" t="str">
            <v>Ths Of Kannapolis</v>
          </cell>
          <cell r="D310" t="str">
            <v>1810 Concord Lake Road</v>
          </cell>
          <cell r="E310" t="str">
            <v/>
          </cell>
          <cell r="F310" t="str">
            <v>Kannapolis</v>
          </cell>
          <cell r="G310" t="str">
            <v>NC</v>
          </cell>
          <cell r="H310" t="str">
            <v>28083</v>
          </cell>
          <cell r="I310">
            <v>1.1052999999999999</v>
          </cell>
          <cell r="J310">
            <v>131.54000000000002</v>
          </cell>
          <cell r="K310">
            <v>36.85</v>
          </cell>
          <cell r="L310">
            <v>10.607332536063099</v>
          </cell>
          <cell r="M310">
            <v>13.68</v>
          </cell>
          <cell r="N310">
            <v>192.67733253606312</v>
          </cell>
          <cell r="O310">
            <v>131.54</v>
          </cell>
          <cell r="P310">
            <v>36.85</v>
          </cell>
          <cell r="Q310">
            <v>10.61</v>
          </cell>
          <cell r="R310">
            <v>13.68</v>
          </cell>
          <cell r="S310">
            <v>192.68</v>
          </cell>
          <cell r="T310">
            <v>202.31400000000002</v>
          </cell>
          <cell r="U310">
            <v>222.54540000000003</v>
          </cell>
        </row>
        <row r="311">
          <cell r="B311">
            <v>1184705048</v>
          </cell>
          <cell r="C311" t="str">
            <v>Trent Village Nursing Home</v>
          </cell>
          <cell r="D311" t="str">
            <v>PO Box 429</v>
          </cell>
          <cell r="E311"/>
          <cell r="F311" t="str">
            <v>Pollocksville</v>
          </cell>
          <cell r="G311" t="str">
            <v>NC</v>
          </cell>
          <cell r="H311">
            <v>28573</v>
          </cell>
          <cell r="I311">
            <v>1.0129999999999999</v>
          </cell>
          <cell r="J311">
            <v>124.04</v>
          </cell>
          <cell r="K311">
            <v>36.85</v>
          </cell>
          <cell r="L311">
            <v>8.812476795326484</v>
          </cell>
          <cell r="M311">
            <v>13.68</v>
          </cell>
          <cell r="N311">
            <v>183.38247679532648</v>
          </cell>
          <cell r="O311">
            <v>124.04</v>
          </cell>
          <cell r="P311">
            <v>36.85</v>
          </cell>
          <cell r="Q311">
            <v>8.81</v>
          </cell>
          <cell r="R311">
            <v>13.68</v>
          </cell>
          <cell r="S311">
            <v>183.38000000000002</v>
          </cell>
          <cell r="T311">
            <v>192.54900000000004</v>
          </cell>
          <cell r="U311">
            <v>211.80390000000006</v>
          </cell>
        </row>
        <row r="312">
          <cell r="B312">
            <v>1386187813</v>
          </cell>
          <cell r="C312" t="str">
            <v>Treyburn Rehabilitation Center</v>
          </cell>
          <cell r="D312" t="str">
            <v>2059 Torredge Road</v>
          </cell>
          <cell r="E312" t="str">
            <v/>
          </cell>
          <cell r="F312" t="str">
            <v>Durham</v>
          </cell>
          <cell r="G312" t="str">
            <v>NC</v>
          </cell>
          <cell r="H312" t="str">
            <v>27712</v>
          </cell>
          <cell r="I312">
            <v>1.1438999999999999</v>
          </cell>
          <cell r="J312">
            <v>134.1</v>
          </cell>
          <cell r="K312">
            <v>36.85</v>
          </cell>
          <cell r="L312">
            <v>9.6458128743348066</v>
          </cell>
          <cell r="M312">
            <v>13.68</v>
          </cell>
          <cell r="N312">
            <v>194.2758128743348</v>
          </cell>
          <cell r="O312">
            <v>134.1</v>
          </cell>
          <cell r="P312">
            <v>36.85</v>
          </cell>
          <cell r="Q312">
            <v>9.65</v>
          </cell>
          <cell r="R312">
            <v>13.68</v>
          </cell>
          <cell r="S312">
            <v>194.28</v>
          </cell>
          <cell r="T312">
            <v>203.994</v>
          </cell>
          <cell r="U312">
            <v>224.39340000000001</v>
          </cell>
        </row>
        <row r="313">
          <cell r="B313">
            <v>1669449799</v>
          </cell>
          <cell r="C313" t="str">
            <v>Twin Lakes Community</v>
          </cell>
          <cell r="D313" t="str">
            <v>100 Wade Coble Drive</v>
          </cell>
          <cell r="E313" t="str">
            <v/>
          </cell>
          <cell r="F313" t="str">
            <v>Burlington</v>
          </cell>
          <cell r="G313" t="str">
            <v>NC</v>
          </cell>
          <cell r="H313" t="str">
            <v>27215-9768</v>
          </cell>
          <cell r="I313">
            <v>0.91479999999999995</v>
          </cell>
          <cell r="J313">
            <v>116.15</v>
          </cell>
          <cell r="K313">
            <v>36.85</v>
          </cell>
          <cell r="L313">
            <v>16.264913458850746</v>
          </cell>
          <cell r="M313">
            <v>0</v>
          </cell>
          <cell r="N313">
            <v>169.26491345885074</v>
          </cell>
          <cell r="O313">
            <v>116.15</v>
          </cell>
          <cell r="P313">
            <v>36.85</v>
          </cell>
          <cell r="Q313">
            <v>16.260000000000002</v>
          </cell>
          <cell r="R313">
            <v>0</v>
          </cell>
          <cell r="S313">
            <v>169.26</v>
          </cell>
          <cell r="T313">
            <v>177.72299999999998</v>
          </cell>
          <cell r="U313">
            <v>195.49529999999999</v>
          </cell>
        </row>
        <row r="314">
          <cell r="B314">
            <v>1245285253</v>
          </cell>
          <cell r="C314" t="str">
            <v>PruittHealth-Neuse</v>
          </cell>
          <cell r="D314" t="str">
            <v>1303 Health Drive</v>
          </cell>
          <cell r="E314" t="str">
            <v/>
          </cell>
          <cell r="F314" t="str">
            <v>New Bern</v>
          </cell>
          <cell r="G314" t="str">
            <v>NC</v>
          </cell>
          <cell r="H314" t="str">
            <v>28560</v>
          </cell>
          <cell r="I314">
            <v>1.1238999999999999</v>
          </cell>
          <cell r="J314">
            <v>131.38</v>
          </cell>
          <cell r="K314">
            <v>36.85</v>
          </cell>
          <cell r="L314">
            <v>16.715043475799241</v>
          </cell>
          <cell r="M314">
            <v>13.68</v>
          </cell>
          <cell r="N314">
            <v>198.62504347579923</v>
          </cell>
          <cell r="O314">
            <v>131.38</v>
          </cell>
          <cell r="P314">
            <v>36.85</v>
          </cell>
          <cell r="Q314">
            <v>16.72</v>
          </cell>
          <cell r="R314">
            <v>13.68</v>
          </cell>
          <cell r="S314">
            <v>198.63</v>
          </cell>
          <cell r="T314">
            <v>208.5615</v>
          </cell>
          <cell r="U314">
            <v>229.41765000000001</v>
          </cell>
        </row>
        <row r="315">
          <cell r="B315">
            <v>1124015458</v>
          </cell>
          <cell r="C315" t="str">
            <v>Piedmont Crossing</v>
          </cell>
          <cell r="D315" t="str">
            <v>100 Hedrick Drive</v>
          </cell>
          <cell r="E315" t="str">
            <v/>
          </cell>
          <cell r="F315" t="str">
            <v>Thomasville</v>
          </cell>
          <cell r="G315" t="str">
            <v>NC</v>
          </cell>
          <cell r="H315" t="str">
            <v>27360-6000</v>
          </cell>
          <cell r="I315">
            <v>1.1063000000000001</v>
          </cell>
          <cell r="J315">
            <v>131.36000000000001</v>
          </cell>
          <cell r="K315">
            <v>36.85</v>
          </cell>
          <cell r="L315">
            <v>14.592282967675224</v>
          </cell>
          <cell r="M315">
            <v>0</v>
          </cell>
          <cell r="N315">
            <v>182.80228296767524</v>
          </cell>
          <cell r="O315">
            <v>131.36000000000001</v>
          </cell>
          <cell r="P315">
            <v>36.85</v>
          </cell>
          <cell r="Q315">
            <v>14.59</v>
          </cell>
          <cell r="R315">
            <v>0</v>
          </cell>
          <cell r="S315">
            <v>182.8</v>
          </cell>
          <cell r="T315">
            <v>191.94000000000003</v>
          </cell>
          <cell r="U315">
            <v>211.13400000000004</v>
          </cell>
        </row>
        <row r="316">
          <cell r="B316">
            <v>1629047279</v>
          </cell>
          <cell r="C316" t="str">
            <v>Universal Healthcare - King</v>
          </cell>
          <cell r="D316" t="str">
            <v>115 White Road</v>
          </cell>
          <cell r="E316" t="str">
            <v/>
          </cell>
          <cell r="F316" t="str">
            <v>King</v>
          </cell>
          <cell r="G316" t="str">
            <v>NC</v>
          </cell>
          <cell r="H316" t="str">
            <v>27021</v>
          </cell>
          <cell r="I316">
            <v>1.4013</v>
          </cell>
          <cell r="J316">
            <v>154.16</v>
          </cell>
          <cell r="K316">
            <v>36.85</v>
          </cell>
          <cell r="L316">
            <v>10.383927633948106</v>
          </cell>
          <cell r="M316">
            <v>13.68</v>
          </cell>
          <cell r="N316">
            <v>215.0739276339481</v>
          </cell>
          <cell r="O316">
            <v>154.16</v>
          </cell>
          <cell r="P316">
            <v>36.85</v>
          </cell>
          <cell r="Q316">
            <v>10.38</v>
          </cell>
          <cell r="R316">
            <v>13.68</v>
          </cell>
          <cell r="S316">
            <v>215.07</v>
          </cell>
          <cell r="T316">
            <v>225.8235</v>
          </cell>
          <cell r="U316">
            <v>248.40585000000002</v>
          </cell>
        </row>
        <row r="317">
          <cell r="B317">
            <v>1144299702</v>
          </cell>
          <cell r="C317" t="str">
            <v>Universal Healthcare - North Raleigh</v>
          </cell>
          <cell r="D317" t="str">
            <v>5201 Clarks Fork Drive, NW</v>
          </cell>
          <cell r="E317" t="str">
            <v/>
          </cell>
          <cell r="F317" t="str">
            <v>Raleigh</v>
          </cell>
          <cell r="G317" t="str">
            <v>NC</v>
          </cell>
          <cell r="H317" t="str">
            <v>27616</v>
          </cell>
          <cell r="I317">
            <v>1.3327</v>
          </cell>
          <cell r="J317">
            <v>151</v>
          </cell>
          <cell r="K317">
            <v>36.85</v>
          </cell>
          <cell r="L317">
            <v>13.948023259293736</v>
          </cell>
          <cell r="M317">
            <v>13.68</v>
          </cell>
          <cell r="N317">
            <v>215.47802325929374</v>
          </cell>
          <cell r="O317">
            <v>151</v>
          </cell>
          <cell r="P317">
            <v>36.85</v>
          </cell>
          <cell r="Q317">
            <v>13.95</v>
          </cell>
          <cell r="R317">
            <v>13.68</v>
          </cell>
          <cell r="S317">
            <v>215.48</v>
          </cell>
          <cell r="T317">
            <v>226.25399999999999</v>
          </cell>
          <cell r="U317">
            <v>248.8794</v>
          </cell>
        </row>
        <row r="318">
          <cell r="B318">
            <v>1942279609</v>
          </cell>
          <cell r="C318" t="str">
            <v>Universal Healthcare And Rehabilitation</v>
          </cell>
          <cell r="D318" t="str">
            <v>430 Brookwood Avenue, NE</v>
          </cell>
          <cell r="E318" t="str">
            <v/>
          </cell>
          <cell r="F318" t="str">
            <v>Concord</v>
          </cell>
          <cell r="G318" t="str">
            <v>NC</v>
          </cell>
          <cell r="H318" t="str">
            <v>28026-0748</v>
          </cell>
          <cell r="I318">
            <v>1.2705</v>
          </cell>
          <cell r="J318">
            <v>143.38</v>
          </cell>
          <cell r="K318">
            <v>36.85</v>
          </cell>
          <cell r="L318">
            <v>7.9086512408105012</v>
          </cell>
          <cell r="M318">
            <v>13.68</v>
          </cell>
          <cell r="N318">
            <v>201.81865124081048</v>
          </cell>
          <cell r="O318">
            <v>143.38</v>
          </cell>
          <cell r="P318">
            <v>36.85</v>
          </cell>
          <cell r="Q318">
            <v>7.91</v>
          </cell>
          <cell r="R318">
            <v>13.68</v>
          </cell>
          <cell r="S318">
            <v>201.82</v>
          </cell>
          <cell r="T318">
            <v>211.911</v>
          </cell>
          <cell r="U318">
            <v>233.10210000000001</v>
          </cell>
        </row>
        <row r="319">
          <cell r="B319">
            <v>1114996758</v>
          </cell>
          <cell r="C319" t="str">
            <v>Universal Healthcare Of Fletcher</v>
          </cell>
          <cell r="D319" t="str">
            <v>86 Old Airport Road</v>
          </cell>
          <cell r="E319" t="str">
            <v/>
          </cell>
          <cell r="F319" t="str">
            <v>Fletcher</v>
          </cell>
          <cell r="G319" t="str">
            <v>NC</v>
          </cell>
          <cell r="H319" t="str">
            <v>28732</v>
          </cell>
          <cell r="I319">
            <v>1.3145</v>
          </cell>
          <cell r="J319">
            <v>147.17000000000002</v>
          </cell>
          <cell r="K319">
            <v>36.85</v>
          </cell>
          <cell r="L319">
            <v>12.86114471236278</v>
          </cell>
          <cell r="M319">
            <v>13.68</v>
          </cell>
          <cell r="N319">
            <v>210.56114471236279</v>
          </cell>
          <cell r="O319">
            <v>147.16999999999999</v>
          </cell>
          <cell r="P319">
            <v>36.85</v>
          </cell>
          <cell r="Q319">
            <v>12.86</v>
          </cell>
          <cell r="R319">
            <v>13.68</v>
          </cell>
          <cell r="S319">
            <v>210.56</v>
          </cell>
          <cell r="T319">
            <v>221.08800000000002</v>
          </cell>
          <cell r="U319">
            <v>243.19680000000005</v>
          </cell>
        </row>
        <row r="320">
          <cell r="B320">
            <v>1902875578</v>
          </cell>
          <cell r="C320" t="str">
            <v>Universal Healthcare Of Ramseur</v>
          </cell>
          <cell r="D320" t="str">
            <v>7166 Jordan Road</v>
          </cell>
          <cell r="E320" t="str">
            <v/>
          </cell>
          <cell r="F320" t="str">
            <v>Ramseur</v>
          </cell>
          <cell r="G320" t="str">
            <v>NC</v>
          </cell>
          <cell r="H320" t="str">
            <v>27316</v>
          </cell>
          <cell r="I320">
            <v>1.4073</v>
          </cell>
          <cell r="J320">
            <v>154.84</v>
          </cell>
          <cell r="K320">
            <v>36.85</v>
          </cell>
          <cell r="L320">
            <v>12.490826799819462</v>
          </cell>
          <cell r="M320">
            <v>13.68</v>
          </cell>
          <cell r="N320">
            <v>217.86082679981945</v>
          </cell>
          <cell r="O320">
            <v>154.84</v>
          </cell>
          <cell r="P320">
            <v>36.85</v>
          </cell>
          <cell r="Q320">
            <v>12.49</v>
          </cell>
          <cell r="R320">
            <v>13.68</v>
          </cell>
          <cell r="S320">
            <v>217.86</v>
          </cell>
          <cell r="T320">
            <v>228.75300000000001</v>
          </cell>
          <cell r="U320">
            <v>251.62830000000002</v>
          </cell>
        </row>
        <row r="321">
          <cell r="B321">
            <v>1689640583</v>
          </cell>
          <cell r="C321" t="str">
            <v>Valley Nursing Center</v>
          </cell>
          <cell r="D321" t="str">
            <v>581 NC Hwy 16 S</v>
          </cell>
          <cell r="E321" t="str">
            <v/>
          </cell>
          <cell r="F321" t="str">
            <v>Taylorsville</v>
          </cell>
          <cell r="G321" t="str">
            <v>NC</v>
          </cell>
          <cell r="H321" t="str">
            <v>28681-9986</v>
          </cell>
          <cell r="I321">
            <v>1.5004999999999999</v>
          </cell>
          <cell r="J321">
            <v>162.37</v>
          </cell>
          <cell r="K321">
            <v>36.85</v>
          </cell>
          <cell r="L321">
            <v>9.5528583855393663</v>
          </cell>
          <cell r="M321">
            <v>13.68</v>
          </cell>
          <cell r="N321">
            <v>222.45285838553937</v>
          </cell>
          <cell r="O321">
            <v>162.37</v>
          </cell>
          <cell r="P321">
            <v>36.85</v>
          </cell>
          <cell r="Q321">
            <v>9.5500000000000007</v>
          </cell>
          <cell r="R321">
            <v>13.68</v>
          </cell>
          <cell r="S321">
            <v>222.45000000000002</v>
          </cell>
          <cell r="T321">
            <v>233.57250000000002</v>
          </cell>
          <cell r="U321">
            <v>256.92975000000007</v>
          </cell>
        </row>
        <row r="322">
          <cell r="B322">
            <v>1831125285</v>
          </cell>
          <cell r="C322" t="str">
            <v>Valley View Care &amp; Rehab Center</v>
          </cell>
          <cell r="D322" t="str">
            <v>551 Kent Street</v>
          </cell>
          <cell r="E322" t="str">
            <v/>
          </cell>
          <cell r="F322" t="str">
            <v>Andrews</v>
          </cell>
          <cell r="G322" t="str">
            <v>NC</v>
          </cell>
          <cell r="H322" t="str">
            <v>28901-9772</v>
          </cell>
          <cell r="I322">
            <v>1.2056</v>
          </cell>
          <cell r="J322">
            <v>139.06</v>
          </cell>
          <cell r="K322">
            <v>36.85</v>
          </cell>
          <cell r="L322">
            <v>10.428477814790837</v>
          </cell>
          <cell r="M322">
            <v>13.68</v>
          </cell>
          <cell r="N322">
            <v>200.01847781479086</v>
          </cell>
          <cell r="O322">
            <v>139.06</v>
          </cell>
          <cell r="P322">
            <v>36.85</v>
          </cell>
          <cell r="Q322">
            <v>10.43</v>
          </cell>
          <cell r="R322">
            <v>13.68</v>
          </cell>
          <cell r="S322">
            <v>200.02</v>
          </cell>
          <cell r="T322">
            <v>210.02100000000002</v>
          </cell>
          <cell r="U322">
            <v>231.02310000000003</v>
          </cell>
        </row>
        <row r="323">
          <cell r="B323">
            <v>1629515499</v>
          </cell>
          <cell r="C323" t="str">
            <v>Village Care Of King</v>
          </cell>
          <cell r="D323" t="str">
            <v>440 Ingram Road</v>
          </cell>
          <cell r="E323" t="str">
            <v>P O Box 1750</v>
          </cell>
          <cell r="F323" t="str">
            <v>King</v>
          </cell>
          <cell r="G323" t="str">
            <v>NC</v>
          </cell>
          <cell r="H323" t="str">
            <v>27021-1750</v>
          </cell>
          <cell r="I323">
            <v>1.3017000000000001</v>
          </cell>
          <cell r="J323">
            <v>147.22999999999999</v>
          </cell>
          <cell r="K323">
            <v>36.85</v>
          </cell>
          <cell r="L323">
            <v>10.235525665633117</v>
          </cell>
          <cell r="M323">
            <v>13.68</v>
          </cell>
          <cell r="N323">
            <v>207.99552566563312</v>
          </cell>
          <cell r="O323">
            <v>147.22999999999999</v>
          </cell>
          <cell r="P323">
            <v>36.85</v>
          </cell>
          <cell r="Q323">
            <v>10.24</v>
          </cell>
          <cell r="R323">
            <v>13.68</v>
          </cell>
          <cell r="S323">
            <v>208</v>
          </cell>
          <cell r="T323">
            <v>218.4</v>
          </cell>
          <cell r="U323">
            <v>240.24000000000004</v>
          </cell>
        </row>
        <row r="324">
          <cell r="B324">
            <v>1952766271</v>
          </cell>
          <cell r="C324" t="str">
            <v>Elizabeth City Health and Rehabilitation Center</v>
          </cell>
          <cell r="D324" t="str">
            <v>1075 US Highway 17 South</v>
          </cell>
          <cell r="E324" t="str">
            <v/>
          </cell>
          <cell r="F324" t="str">
            <v>Elizabeth City</v>
          </cell>
          <cell r="G324" t="str">
            <v>NC</v>
          </cell>
          <cell r="H324">
            <v>27909</v>
          </cell>
          <cell r="I324">
            <v>1.3960999999999999</v>
          </cell>
          <cell r="J324">
            <v>155.85</v>
          </cell>
          <cell r="K324">
            <v>36.85</v>
          </cell>
          <cell r="L324">
            <v>14.345007398655966</v>
          </cell>
          <cell r="M324">
            <v>7.18</v>
          </cell>
          <cell r="N324">
            <v>214.22500739865598</v>
          </cell>
          <cell r="O324">
            <v>155.85</v>
          </cell>
          <cell r="P324">
            <v>36.85</v>
          </cell>
          <cell r="Q324">
            <v>14.35</v>
          </cell>
          <cell r="R324">
            <v>7.18</v>
          </cell>
          <cell r="S324">
            <v>214.23</v>
          </cell>
          <cell r="T324">
            <v>224.94149999999999</v>
          </cell>
          <cell r="U324">
            <v>247.43565000000001</v>
          </cell>
        </row>
        <row r="325">
          <cell r="B325">
            <v>1659319366</v>
          </cell>
          <cell r="C325" t="str">
            <v>Walnut Cove Healthcare Center</v>
          </cell>
          <cell r="D325" t="str">
            <v>511 Windmill Street</v>
          </cell>
          <cell r="E325"/>
          <cell r="F325" t="str">
            <v>Walnut Cove</v>
          </cell>
          <cell r="G325" t="str">
            <v>NC</v>
          </cell>
          <cell r="H325" t="str">
            <v>27052-0158</v>
          </cell>
          <cell r="I325">
            <v>1.2798</v>
          </cell>
          <cell r="J325">
            <v>145.87</v>
          </cell>
          <cell r="K325">
            <v>36.85</v>
          </cell>
          <cell r="L325">
            <v>7.8821796502283084</v>
          </cell>
          <cell r="M325">
            <v>13.68</v>
          </cell>
          <cell r="N325">
            <v>204.28217965022833</v>
          </cell>
          <cell r="O325">
            <v>145.87</v>
          </cell>
          <cell r="P325">
            <v>36.85</v>
          </cell>
          <cell r="Q325">
            <v>7.88</v>
          </cell>
          <cell r="R325">
            <v>13.68</v>
          </cell>
          <cell r="S325">
            <v>204.28</v>
          </cell>
          <cell r="T325">
            <v>214.494</v>
          </cell>
          <cell r="U325">
            <v>235.94340000000003</v>
          </cell>
        </row>
        <row r="326">
          <cell r="B326">
            <v>1972050276</v>
          </cell>
          <cell r="C326" t="str">
            <v>Warren Hills Nursing Center</v>
          </cell>
          <cell r="D326" t="str">
            <v>PO Box 618</v>
          </cell>
          <cell r="E326" t="str">
            <v/>
          </cell>
          <cell r="F326" t="str">
            <v>Warrenton</v>
          </cell>
          <cell r="G326" t="str">
            <v>NC</v>
          </cell>
          <cell r="H326" t="str">
            <v>27589-0618</v>
          </cell>
          <cell r="I326">
            <v>1.1315</v>
          </cell>
          <cell r="J326">
            <v>133.44999999999999</v>
          </cell>
          <cell r="K326">
            <v>36.85</v>
          </cell>
          <cell r="L326">
            <v>7.8468841961187206</v>
          </cell>
          <cell r="M326">
            <v>13.68</v>
          </cell>
          <cell r="N326">
            <v>191.82688419611873</v>
          </cell>
          <cell r="O326">
            <v>133.44999999999999</v>
          </cell>
          <cell r="P326">
            <v>36.85</v>
          </cell>
          <cell r="Q326">
            <v>7.85</v>
          </cell>
          <cell r="R326">
            <v>13.68</v>
          </cell>
          <cell r="S326">
            <v>191.82999999999998</v>
          </cell>
          <cell r="T326">
            <v>201.42149999999998</v>
          </cell>
          <cell r="U326">
            <v>221.56365</v>
          </cell>
        </row>
        <row r="327">
          <cell r="B327">
            <v>1154369841</v>
          </cell>
          <cell r="C327" t="str">
            <v>Wellington Nursing and Rehab Center</v>
          </cell>
          <cell r="D327" t="str">
            <v>1000 Tandal Place</v>
          </cell>
          <cell r="E327" t="str">
            <v/>
          </cell>
          <cell r="F327" t="str">
            <v>Knightdale</v>
          </cell>
          <cell r="G327" t="str">
            <v>NC</v>
          </cell>
          <cell r="H327" t="str">
            <v>27545-9293</v>
          </cell>
          <cell r="I327">
            <v>1.1822999999999999</v>
          </cell>
          <cell r="J327">
            <v>138.78</v>
          </cell>
          <cell r="K327">
            <v>36.85</v>
          </cell>
          <cell r="L327">
            <v>11.875186213509021</v>
          </cell>
          <cell r="M327">
            <v>13.68</v>
          </cell>
          <cell r="N327">
            <v>201.18518621350904</v>
          </cell>
          <cell r="O327">
            <v>138.78</v>
          </cell>
          <cell r="P327">
            <v>36.85</v>
          </cell>
          <cell r="Q327">
            <v>11.88</v>
          </cell>
          <cell r="R327">
            <v>13.68</v>
          </cell>
          <cell r="S327">
            <v>201.19</v>
          </cell>
          <cell r="T327">
            <v>211.24950000000001</v>
          </cell>
          <cell r="U327">
            <v>232.37445000000002</v>
          </cell>
        </row>
        <row r="328">
          <cell r="B328">
            <v>1639153919</v>
          </cell>
          <cell r="C328" t="str">
            <v>Wesley Pines</v>
          </cell>
          <cell r="D328" t="str">
            <v>1000 Wesley Pines Road</v>
          </cell>
          <cell r="E328" t="str">
            <v/>
          </cell>
          <cell r="F328" t="str">
            <v>Lumberton</v>
          </cell>
          <cell r="G328" t="str">
            <v>NC</v>
          </cell>
          <cell r="H328" t="str">
            <v>28358-2148</v>
          </cell>
          <cell r="I328">
            <v>1.1853</v>
          </cell>
          <cell r="J328">
            <v>134.64000000000001</v>
          </cell>
          <cell r="K328">
            <v>36.85</v>
          </cell>
          <cell r="L328">
            <v>16.453409170256666</v>
          </cell>
          <cell r="M328">
            <v>0</v>
          </cell>
          <cell r="N328">
            <v>187.9434091702567</v>
          </cell>
          <cell r="O328">
            <v>134.63999999999999</v>
          </cell>
          <cell r="P328">
            <v>36.85</v>
          </cell>
          <cell r="Q328">
            <v>16.45</v>
          </cell>
          <cell r="R328">
            <v>0</v>
          </cell>
          <cell r="S328">
            <v>187.93999999999997</v>
          </cell>
          <cell r="T328">
            <v>197.33699999999999</v>
          </cell>
          <cell r="U328">
            <v>217.07070000000002</v>
          </cell>
        </row>
        <row r="329">
          <cell r="B329">
            <v>1043314602</v>
          </cell>
          <cell r="C329" t="str">
            <v>Westchester Manor At Providence Place</v>
          </cell>
          <cell r="D329" t="str">
            <v>1795  Westchester Drive</v>
          </cell>
          <cell r="E329" t="str">
            <v/>
          </cell>
          <cell r="F329" t="str">
            <v>High Point</v>
          </cell>
          <cell r="G329" t="str">
            <v>NC</v>
          </cell>
          <cell r="H329" t="str">
            <v>27262</v>
          </cell>
          <cell r="I329">
            <v>1.3726</v>
          </cell>
          <cell r="J329">
            <v>154.31</v>
          </cell>
          <cell r="K329">
            <v>36.85</v>
          </cell>
          <cell r="L329">
            <v>14.901534008709758</v>
          </cell>
          <cell r="M329">
            <v>13.68</v>
          </cell>
          <cell r="N329">
            <v>219.74153400870978</v>
          </cell>
          <cell r="O329">
            <v>154.31</v>
          </cell>
          <cell r="P329">
            <v>36.85</v>
          </cell>
          <cell r="Q329">
            <v>14.9</v>
          </cell>
          <cell r="R329">
            <v>13.68</v>
          </cell>
          <cell r="S329">
            <v>219.74</v>
          </cell>
          <cell r="T329">
            <v>230.72700000000003</v>
          </cell>
          <cell r="U329">
            <v>253.79970000000006</v>
          </cell>
        </row>
        <row r="330">
          <cell r="B330">
            <v>1700821865</v>
          </cell>
          <cell r="C330" t="str">
            <v>Westwood Health &amp; Rehab Center</v>
          </cell>
          <cell r="D330" t="str">
            <v>625 Ashland Drive</v>
          </cell>
          <cell r="E330" t="str">
            <v/>
          </cell>
          <cell r="F330" t="str">
            <v>Archdale</v>
          </cell>
          <cell r="G330" t="str">
            <v>NC</v>
          </cell>
          <cell r="H330" t="str">
            <v>27263-2943</v>
          </cell>
          <cell r="I330">
            <v>1.3205</v>
          </cell>
          <cell r="J330">
            <v>149.05000000000001</v>
          </cell>
          <cell r="K330">
            <v>36.85</v>
          </cell>
          <cell r="L330">
            <v>11.815466328386128</v>
          </cell>
          <cell r="M330">
            <v>13.68</v>
          </cell>
          <cell r="N330">
            <v>211.39546632838614</v>
          </cell>
          <cell r="O330">
            <v>149.05000000000001</v>
          </cell>
          <cell r="P330">
            <v>36.85</v>
          </cell>
          <cell r="Q330">
            <v>11.82</v>
          </cell>
          <cell r="R330">
            <v>13.68</v>
          </cell>
          <cell r="S330">
            <v>211.4</v>
          </cell>
          <cell r="T330">
            <v>221.97000000000003</v>
          </cell>
          <cell r="U330">
            <v>244.16700000000006</v>
          </cell>
        </row>
        <row r="331">
          <cell r="B331">
            <v>1902853781</v>
          </cell>
          <cell r="C331" t="str">
            <v>Whispering Pines Nursing Home</v>
          </cell>
          <cell r="D331" t="str">
            <v>523 Country Club Drive</v>
          </cell>
          <cell r="E331" t="str">
            <v/>
          </cell>
          <cell r="F331" t="str">
            <v>Fayetteville</v>
          </cell>
          <cell r="G331" t="str">
            <v>NC</v>
          </cell>
          <cell r="H331" t="str">
            <v>28301-7613</v>
          </cell>
          <cell r="I331">
            <v>1.3130999999999999</v>
          </cell>
          <cell r="J331">
            <v>147.46</v>
          </cell>
          <cell r="K331">
            <v>36.85</v>
          </cell>
          <cell r="L331">
            <v>14.469551951454273</v>
          </cell>
          <cell r="M331">
            <v>13.68</v>
          </cell>
          <cell r="N331">
            <v>212.45955195145427</v>
          </cell>
          <cell r="O331">
            <v>147.46</v>
          </cell>
          <cell r="P331">
            <v>36.85</v>
          </cell>
          <cell r="Q331">
            <v>14.47</v>
          </cell>
          <cell r="R331">
            <v>13.68</v>
          </cell>
          <cell r="S331">
            <v>212.46</v>
          </cell>
          <cell r="T331">
            <v>223.08300000000003</v>
          </cell>
          <cell r="U331">
            <v>245.39130000000006</v>
          </cell>
        </row>
        <row r="332">
          <cell r="B332">
            <v>1235264219</v>
          </cell>
          <cell r="C332" t="str">
            <v>White Oak Manor Burlington Inc</v>
          </cell>
          <cell r="D332" t="str">
            <v>323 Baldwin Road</v>
          </cell>
          <cell r="E332" t="str">
            <v>P O Box 3427</v>
          </cell>
          <cell r="F332" t="str">
            <v>Burlington</v>
          </cell>
          <cell r="G332" t="str">
            <v>NC</v>
          </cell>
          <cell r="H332" t="str">
            <v>27217</v>
          </cell>
          <cell r="I332">
            <v>1.2588999999999999</v>
          </cell>
          <cell r="J332">
            <v>146.19</v>
          </cell>
          <cell r="K332">
            <v>36.85</v>
          </cell>
          <cell r="L332">
            <v>12.53383072578924</v>
          </cell>
          <cell r="M332">
            <v>0</v>
          </cell>
          <cell r="N332">
            <v>195.57383072578924</v>
          </cell>
          <cell r="O332">
            <v>146.19</v>
          </cell>
          <cell r="P332">
            <v>36.85</v>
          </cell>
          <cell r="Q332">
            <v>12.53</v>
          </cell>
          <cell r="R332">
            <v>0</v>
          </cell>
          <cell r="S332">
            <v>195.57</v>
          </cell>
          <cell r="T332">
            <v>205.3485</v>
          </cell>
          <cell r="U332">
            <v>225.88335000000001</v>
          </cell>
        </row>
        <row r="333">
          <cell r="B333">
            <v>1366577355</v>
          </cell>
          <cell r="C333" t="str">
            <v>White Oak Manor Charlotte Inc</v>
          </cell>
          <cell r="D333" t="str">
            <v>4009 Craig Avenue</v>
          </cell>
          <cell r="E333" t="str">
            <v/>
          </cell>
          <cell r="F333" t="str">
            <v>Charlotte</v>
          </cell>
          <cell r="G333" t="str">
            <v>NC</v>
          </cell>
          <cell r="H333" t="str">
            <v>28211</v>
          </cell>
          <cell r="I333">
            <v>1.0201</v>
          </cell>
          <cell r="J333">
            <v>124.75</v>
          </cell>
          <cell r="K333">
            <v>36.85</v>
          </cell>
          <cell r="L333">
            <v>13.466895173872572</v>
          </cell>
          <cell r="M333">
            <v>0</v>
          </cell>
          <cell r="N333">
            <v>175.06689517387258</v>
          </cell>
          <cell r="O333">
            <v>124.75</v>
          </cell>
          <cell r="P333">
            <v>36.85</v>
          </cell>
          <cell r="Q333">
            <v>13.47</v>
          </cell>
          <cell r="R333">
            <v>0</v>
          </cell>
          <cell r="S333">
            <v>175.07</v>
          </cell>
          <cell r="T333">
            <v>183.8235</v>
          </cell>
          <cell r="U333">
            <v>202.20585</v>
          </cell>
        </row>
        <row r="334">
          <cell r="B334">
            <v>1033244090</v>
          </cell>
          <cell r="C334" t="str">
            <v>White Oak Manor Kings Mountain Inc</v>
          </cell>
          <cell r="D334" t="str">
            <v>716 Sipes Street</v>
          </cell>
          <cell r="E334" t="str">
            <v>P O Box 578</v>
          </cell>
          <cell r="F334" t="str">
            <v>Kings Mountain</v>
          </cell>
          <cell r="G334" t="str">
            <v>NC</v>
          </cell>
          <cell r="H334" t="str">
            <v>28086-0578</v>
          </cell>
          <cell r="I334">
            <v>1.1705000000000001</v>
          </cell>
          <cell r="J334">
            <v>137.63</v>
          </cell>
          <cell r="K334">
            <v>36.85</v>
          </cell>
          <cell r="L334">
            <v>11.460568298873543</v>
          </cell>
          <cell r="M334">
            <v>13.68</v>
          </cell>
          <cell r="N334">
            <v>199.62056829887354</v>
          </cell>
          <cell r="O334">
            <v>137.63</v>
          </cell>
          <cell r="P334">
            <v>36.85</v>
          </cell>
          <cell r="Q334">
            <v>11.46</v>
          </cell>
          <cell r="R334">
            <v>13.68</v>
          </cell>
          <cell r="S334">
            <v>199.62</v>
          </cell>
          <cell r="T334">
            <v>209.60100000000003</v>
          </cell>
          <cell r="U334">
            <v>230.56110000000004</v>
          </cell>
        </row>
        <row r="335">
          <cell r="B335">
            <v>1699310839</v>
          </cell>
          <cell r="C335" t="str">
            <v>Accordius Health at Rutherfordton</v>
          </cell>
          <cell r="D335" t="str">
            <v>188 Oscar Justice Rd.</v>
          </cell>
          <cell r="E335" t="str">
            <v/>
          </cell>
          <cell r="F335" t="str">
            <v>Rutherfordton</v>
          </cell>
          <cell r="G335" t="str">
            <v>NC</v>
          </cell>
          <cell r="H335" t="str">
            <v>28139-0039</v>
          </cell>
          <cell r="I335">
            <v>1.3013999999999999</v>
          </cell>
          <cell r="J335">
            <v>148.26</v>
          </cell>
          <cell r="K335">
            <v>36.85</v>
          </cell>
          <cell r="L335">
            <v>14.054119845620054</v>
          </cell>
          <cell r="M335">
            <v>13.68</v>
          </cell>
          <cell r="N335">
            <v>212.84411984562004</v>
          </cell>
          <cell r="O335">
            <v>148.26</v>
          </cell>
          <cell r="P335">
            <v>36.85</v>
          </cell>
          <cell r="Q335">
            <v>14.05</v>
          </cell>
          <cell r="R335">
            <v>13.68</v>
          </cell>
          <cell r="S335">
            <v>212.84</v>
          </cell>
          <cell r="T335">
            <v>223.482</v>
          </cell>
          <cell r="U335">
            <v>245.83020000000002</v>
          </cell>
        </row>
        <row r="336">
          <cell r="B336">
            <v>1770618720</v>
          </cell>
          <cell r="C336" t="str">
            <v>White Oak Manor Shelby Inc</v>
          </cell>
          <cell r="D336" t="str">
            <v>401 North Morgan Street</v>
          </cell>
          <cell r="E336" t="str">
            <v>P O Box 790</v>
          </cell>
          <cell r="F336" t="str">
            <v>Shelby</v>
          </cell>
          <cell r="G336" t="str">
            <v>NC</v>
          </cell>
          <cell r="H336" t="str">
            <v>28150-4434</v>
          </cell>
          <cell r="I336">
            <v>1.2221</v>
          </cell>
          <cell r="J336">
            <v>142.43</v>
          </cell>
          <cell r="K336">
            <v>36.85</v>
          </cell>
          <cell r="L336">
            <v>17.650046206320997</v>
          </cell>
          <cell r="M336">
            <v>13.68</v>
          </cell>
          <cell r="N336">
            <v>210.61004620632099</v>
          </cell>
          <cell r="O336">
            <v>142.43</v>
          </cell>
          <cell r="P336">
            <v>36.85</v>
          </cell>
          <cell r="Q336">
            <v>17.649999999999999</v>
          </cell>
          <cell r="R336">
            <v>13.68</v>
          </cell>
          <cell r="S336">
            <v>210.61</v>
          </cell>
          <cell r="T336">
            <v>221.14050000000003</v>
          </cell>
          <cell r="U336">
            <v>243.25455000000005</v>
          </cell>
        </row>
        <row r="337">
          <cell r="B337">
            <v>1356476311</v>
          </cell>
          <cell r="C337" t="str">
            <v>White Oak Manor Tryon Inc</v>
          </cell>
          <cell r="D337" t="str">
            <v>70 Oak Street</v>
          </cell>
          <cell r="E337" t="str">
            <v>P.O. Box 1535</v>
          </cell>
          <cell r="F337" t="str">
            <v>Tryon</v>
          </cell>
          <cell r="G337" t="str">
            <v>NC</v>
          </cell>
          <cell r="H337" t="str">
            <v>28782-1535</v>
          </cell>
          <cell r="I337">
            <v>1.1112</v>
          </cell>
          <cell r="J337">
            <v>131.76999999999998</v>
          </cell>
          <cell r="K337">
            <v>36.85</v>
          </cell>
          <cell r="L337">
            <v>17.525264338983547</v>
          </cell>
          <cell r="M337">
            <v>0</v>
          </cell>
          <cell r="N337">
            <v>186.14526433898354</v>
          </cell>
          <cell r="O337">
            <v>131.77000000000001</v>
          </cell>
          <cell r="P337">
            <v>36.85</v>
          </cell>
          <cell r="Q337">
            <v>17.53</v>
          </cell>
          <cell r="R337">
            <v>0</v>
          </cell>
          <cell r="S337">
            <v>186.15</v>
          </cell>
          <cell r="T337">
            <v>195.45750000000001</v>
          </cell>
          <cell r="U337">
            <v>215.00325000000004</v>
          </cell>
        </row>
        <row r="338">
          <cell r="B338">
            <v>1528606225</v>
          </cell>
          <cell r="C338" t="str">
            <v>Wilkesboro Health &amp; Rehab</v>
          </cell>
          <cell r="D338" t="str">
            <v>204 Old Brickyard Road</v>
          </cell>
          <cell r="E338" t="str">
            <v>P O Box 1247</v>
          </cell>
          <cell r="F338" t="str">
            <v>North Wilkesboro</v>
          </cell>
          <cell r="G338" t="str">
            <v>NC</v>
          </cell>
          <cell r="H338" t="str">
            <v>28659</v>
          </cell>
          <cell r="I338">
            <v>1.3923000000000001</v>
          </cell>
          <cell r="J338">
            <v>150.25</v>
          </cell>
          <cell r="K338">
            <v>36.85</v>
          </cell>
          <cell r="L338">
            <v>16.6347647921347</v>
          </cell>
          <cell r="M338">
            <v>13.68</v>
          </cell>
          <cell r="N338">
            <v>217.41476479213469</v>
          </cell>
          <cell r="O338">
            <v>150.25</v>
          </cell>
          <cell r="P338">
            <v>36.85</v>
          </cell>
          <cell r="Q338">
            <v>16.63</v>
          </cell>
          <cell r="R338">
            <v>13.68</v>
          </cell>
          <cell r="S338">
            <v>217.41</v>
          </cell>
          <cell r="T338">
            <v>228.28050000000002</v>
          </cell>
          <cell r="U338">
            <v>251.10855000000004</v>
          </cell>
        </row>
        <row r="339">
          <cell r="B339">
            <v>1669083291</v>
          </cell>
          <cell r="C339" t="str">
            <v>The Carrolton of Williamston</v>
          </cell>
          <cell r="D339" t="str">
            <v>119 Gatling Street</v>
          </cell>
          <cell r="E339" t="str">
            <v/>
          </cell>
          <cell r="F339" t="str">
            <v>Williamston</v>
          </cell>
          <cell r="G339" t="str">
            <v>NC</v>
          </cell>
          <cell r="H339" t="str">
            <v>27892</v>
          </cell>
          <cell r="I339">
            <v>1.1688000000000001</v>
          </cell>
          <cell r="J339">
            <v>135.22</v>
          </cell>
          <cell r="K339">
            <v>36.85</v>
          </cell>
          <cell r="L339">
            <v>7.7233501067351584</v>
          </cell>
          <cell r="M339">
            <v>13.68</v>
          </cell>
          <cell r="N339">
            <v>193.47335010673515</v>
          </cell>
          <cell r="O339">
            <v>135.22</v>
          </cell>
          <cell r="P339">
            <v>36.85</v>
          </cell>
          <cell r="Q339">
            <v>7.72</v>
          </cell>
          <cell r="R339">
            <v>13.68</v>
          </cell>
          <cell r="S339">
            <v>193.47</v>
          </cell>
          <cell r="T339">
            <v>203.14350000000002</v>
          </cell>
          <cell r="U339">
            <v>223.45785000000004</v>
          </cell>
        </row>
        <row r="340">
          <cell r="B340">
            <v>1629425491</v>
          </cell>
          <cell r="C340" t="str">
            <v>Willow Ridge Of North Carolina, Llc</v>
          </cell>
          <cell r="D340" t="str">
            <v>237 Tryon Road</v>
          </cell>
          <cell r="E340" t="str">
            <v/>
          </cell>
          <cell r="F340" t="str">
            <v>Rutherfordton</v>
          </cell>
          <cell r="G340" t="str">
            <v>NC</v>
          </cell>
          <cell r="H340" t="str">
            <v>28139</v>
          </cell>
          <cell r="I340">
            <v>1.2650999999999999</v>
          </cell>
          <cell r="J340">
            <v>146.70999999999998</v>
          </cell>
          <cell r="K340">
            <v>36.85</v>
          </cell>
          <cell r="L340">
            <v>8.2478534283415463</v>
          </cell>
          <cell r="M340">
            <v>13.68</v>
          </cell>
          <cell r="N340">
            <v>205.48785342834151</v>
          </cell>
          <cell r="O340">
            <v>146.71</v>
          </cell>
          <cell r="P340">
            <v>36.85</v>
          </cell>
          <cell r="Q340">
            <v>8.25</v>
          </cell>
          <cell r="R340">
            <v>13.68</v>
          </cell>
          <cell r="S340">
            <v>205.49</v>
          </cell>
          <cell r="T340">
            <v>215.76450000000003</v>
          </cell>
          <cell r="U340">
            <v>237.34095000000005</v>
          </cell>
        </row>
        <row r="341">
          <cell r="B341">
            <v>1629016340</v>
          </cell>
          <cell r="C341" t="str">
            <v>Willowbrook Healthcare Center</v>
          </cell>
          <cell r="D341" t="str">
            <v>333 E. Lee Street</v>
          </cell>
          <cell r="E341" t="str">
            <v/>
          </cell>
          <cell r="F341" t="str">
            <v>Yadkinville</v>
          </cell>
          <cell r="G341" t="str">
            <v>NC</v>
          </cell>
          <cell r="H341" t="str">
            <v>27055</v>
          </cell>
          <cell r="I341">
            <v>1.2334000000000001</v>
          </cell>
          <cell r="J341">
            <v>142.56</v>
          </cell>
          <cell r="K341">
            <v>36.85</v>
          </cell>
          <cell r="L341">
            <v>10.523124442372664</v>
          </cell>
          <cell r="M341">
            <v>13.68</v>
          </cell>
          <cell r="N341">
            <v>203.61312444237268</v>
          </cell>
          <cell r="O341">
            <v>142.56</v>
          </cell>
          <cell r="P341">
            <v>36.85</v>
          </cell>
          <cell r="Q341">
            <v>10.52</v>
          </cell>
          <cell r="R341">
            <v>13.68</v>
          </cell>
          <cell r="S341">
            <v>203.61</v>
          </cell>
          <cell r="T341">
            <v>213.79050000000004</v>
          </cell>
          <cell r="U341">
            <v>235.16955000000007</v>
          </cell>
        </row>
        <row r="342">
          <cell r="B342">
            <v>1750703278</v>
          </cell>
          <cell r="C342" t="str">
            <v>Wilson Rehabilitation and Nursing Ctr</v>
          </cell>
          <cell r="D342" t="str">
            <v>1705 South Tarboro Street</v>
          </cell>
          <cell r="E342" t="str">
            <v/>
          </cell>
          <cell r="F342" t="str">
            <v>Wilson</v>
          </cell>
          <cell r="G342" t="str">
            <v>NC</v>
          </cell>
          <cell r="H342" t="str">
            <v>27893-3428</v>
          </cell>
          <cell r="I342">
            <v>1.0371999999999999</v>
          </cell>
          <cell r="J342">
            <v>125.87</v>
          </cell>
          <cell r="K342">
            <v>36.85</v>
          </cell>
          <cell r="L342">
            <v>13.214822030021267</v>
          </cell>
          <cell r="M342">
            <v>13.68</v>
          </cell>
          <cell r="N342">
            <v>189.61482203002129</v>
          </cell>
          <cell r="O342">
            <v>125.87</v>
          </cell>
          <cell r="P342">
            <v>36.85</v>
          </cell>
          <cell r="Q342">
            <v>13.21</v>
          </cell>
          <cell r="R342">
            <v>13.68</v>
          </cell>
          <cell r="S342">
            <v>189.61</v>
          </cell>
          <cell r="T342">
            <v>199.09050000000002</v>
          </cell>
          <cell r="U342">
            <v>218.99955000000003</v>
          </cell>
        </row>
        <row r="343">
          <cell r="B343">
            <v>1215979059</v>
          </cell>
          <cell r="C343" t="str">
            <v>Wilora Lake Healthcare Center</v>
          </cell>
          <cell r="D343" t="str">
            <v>6001 Wilora Lake Road</v>
          </cell>
          <cell r="E343" t="str">
            <v/>
          </cell>
          <cell r="F343" t="str">
            <v>Charlotte</v>
          </cell>
          <cell r="G343" t="str">
            <v>NC</v>
          </cell>
          <cell r="H343" t="str">
            <v>28212</v>
          </cell>
          <cell r="I343">
            <v>1.0598000000000001</v>
          </cell>
          <cell r="J343">
            <v>127.55</v>
          </cell>
          <cell r="K343">
            <v>36.85</v>
          </cell>
          <cell r="L343">
            <v>14.637461418675478</v>
          </cell>
          <cell r="M343">
            <v>13.68</v>
          </cell>
          <cell r="N343">
            <v>192.7174614186755</v>
          </cell>
          <cell r="O343">
            <v>127.55</v>
          </cell>
          <cell r="P343">
            <v>36.85</v>
          </cell>
          <cell r="Q343">
            <v>14.64</v>
          </cell>
          <cell r="R343">
            <v>13.68</v>
          </cell>
          <cell r="S343">
            <v>192.72000000000003</v>
          </cell>
          <cell r="T343">
            <v>202.35600000000005</v>
          </cell>
          <cell r="U343">
            <v>222.59160000000008</v>
          </cell>
        </row>
        <row r="344">
          <cell r="B344">
            <v>1821551797</v>
          </cell>
          <cell r="C344" t="str">
            <v>The Citadel at Winston Salem</v>
          </cell>
          <cell r="D344" t="str">
            <v>1900 West First Street</v>
          </cell>
          <cell r="E344" t="str">
            <v/>
          </cell>
          <cell r="F344" t="str">
            <v>Winston Salem</v>
          </cell>
          <cell r="G344" t="str">
            <v>NC</v>
          </cell>
          <cell r="H344" t="str">
            <v>27104-4240</v>
          </cell>
          <cell r="I344">
            <v>1.2558</v>
          </cell>
          <cell r="J344">
            <v>142.12</v>
          </cell>
          <cell r="K344">
            <v>36.85</v>
          </cell>
          <cell r="L344">
            <v>7.9280589896121461</v>
          </cell>
          <cell r="M344">
            <v>7.18</v>
          </cell>
          <cell r="N344">
            <v>194.07805898961215</v>
          </cell>
          <cell r="O344">
            <v>142.12</v>
          </cell>
          <cell r="P344">
            <v>36.85</v>
          </cell>
          <cell r="Q344">
            <v>7.93</v>
          </cell>
          <cell r="R344">
            <v>7.18</v>
          </cell>
          <cell r="S344">
            <v>194.08</v>
          </cell>
          <cell r="T344">
            <v>203.78400000000002</v>
          </cell>
          <cell r="U344">
            <v>224.16240000000005</v>
          </cell>
        </row>
        <row r="345">
          <cell r="B345">
            <v>1992793962</v>
          </cell>
          <cell r="C345" t="str">
            <v>Woodbury Wellness Center</v>
          </cell>
          <cell r="D345" t="str">
            <v>2778 Country Club Drive</v>
          </cell>
          <cell r="E345" t="str">
            <v/>
          </cell>
          <cell r="F345" t="str">
            <v>Hampstead</v>
          </cell>
          <cell r="G345" t="str">
            <v>NC</v>
          </cell>
          <cell r="H345" t="str">
            <v>28443</v>
          </cell>
          <cell r="I345">
            <v>1.3725000000000001</v>
          </cell>
          <cell r="J345">
            <v>151.32</v>
          </cell>
          <cell r="K345">
            <v>36.85</v>
          </cell>
          <cell r="L345">
            <v>12.390108690223068</v>
          </cell>
          <cell r="M345">
            <v>13.68</v>
          </cell>
          <cell r="N345">
            <v>214.24010869022305</v>
          </cell>
          <cell r="O345">
            <v>151.32</v>
          </cell>
          <cell r="P345">
            <v>36.85</v>
          </cell>
          <cell r="Q345">
            <v>12.39</v>
          </cell>
          <cell r="R345">
            <v>13.68</v>
          </cell>
          <cell r="S345">
            <v>214.24</v>
          </cell>
          <cell r="T345">
            <v>224.95200000000003</v>
          </cell>
          <cell r="U345">
            <v>247.44720000000004</v>
          </cell>
        </row>
        <row r="346">
          <cell r="B346">
            <v>1023481520</v>
          </cell>
          <cell r="C346" t="str">
            <v>Woodlands Nursing &amp; Rehabilitation Center</v>
          </cell>
          <cell r="D346" t="str">
            <v>400 Pelt Drive</v>
          </cell>
          <cell r="E346" t="str">
            <v/>
          </cell>
          <cell r="F346" t="str">
            <v>Fayetteville</v>
          </cell>
          <cell r="G346" t="str">
            <v>NC</v>
          </cell>
          <cell r="H346" t="str">
            <v>28301</v>
          </cell>
          <cell r="I346">
            <v>1.1252</v>
          </cell>
          <cell r="J346">
            <v>132.61000000000001</v>
          </cell>
          <cell r="K346">
            <v>36.85</v>
          </cell>
          <cell r="L346">
            <v>17.131068420556865</v>
          </cell>
          <cell r="M346">
            <v>13.68</v>
          </cell>
          <cell r="N346">
            <v>200.27106842055687</v>
          </cell>
          <cell r="O346">
            <v>132.61000000000001</v>
          </cell>
          <cell r="P346">
            <v>36.85</v>
          </cell>
          <cell r="Q346">
            <v>17.13</v>
          </cell>
          <cell r="R346">
            <v>13.68</v>
          </cell>
          <cell r="S346">
            <v>200.27</v>
          </cell>
          <cell r="T346">
            <v>210.28350000000003</v>
          </cell>
          <cell r="U346">
            <v>231.31185000000005</v>
          </cell>
        </row>
        <row r="347">
          <cell r="B347">
            <v>1174178313</v>
          </cell>
          <cell r="C347" t="str">
            <v>Yadkin Nursing Care Center, Inc.</v>
          </cell>
          <cell r="D347" t="str">
            <v>PO Box 879</v>
          </cell>
          <cell r="E347"/>
          <cell r="F347" t="str">
            <v>Yadkinville</v>
          </cell>
          <cell r="G347" t="str">
            <v>NC</v>
          </cell>
          <cell r="H347">
            <v>27055</v>
          </cell>
          <cell r="I347">
            <v>1.1334</v>
          </cell>
          <cell r="J347">
            <v>133.16</v>
          </cell>
          <cell r="K347">
            <v>36.85</v>
          </cell>
          <cell r="L347">
            <v>7.8821796502283092</v>
          </cell>
          <cell r="M347">
            <v>13.68</v>
          </cell>
          <cell r="N347">
            <v>191.57217965022829</v>
          </cell>
          <cell r="O347">
            <v>133.16</v>
          </cell>
          <cell r="P347">
            <v>36.85</v>
          </cell>
          <cell r="Q347">
            <v>7.88</v>
          </cell>
          <cell r="R347">
            <v>13.68</v>
          </cell>
          <cell r="S347">
            <v>191.57</v>
          </cell>
          <cell r="T347">
            <v>201.14850000000001</v>
          </cell>
          <cell r="U347">
            <v>221.26335000000003</v>
          </cell>
        </row>
        <row r="348">
          <cell r="B348">
            <v>1487060893</v>
          </cell>
          <cell r="C348" t="str">
            <v>Anson Health and Rehabilitation, LLC</v>
          </cell>
          <cell r="D348" t="str">
            <v>405 S Green Street</v>
          </cell>
          <cell r="E348" t="str">
            <v>Attn: Doris Pegues</v>
          </cell>
          <cell r="F348" t="str">
            <v>Wadesboro</v>
          </cell>
          <cell r="G348" t="str">
            <v>NC</v>
          </cell>
          <cell r="H348">
            <v>28170</v>
          </cell>
          <cell r="I348">
            <v>1.3767</v>
          </cell>
          <cell r="J348">
            <v>160.46</v>
          </cell>
          <cell r="K348">
            <v>36.85</v>
          </cell>
          <cell r="L348">
            <v>12.007905695028093</v>
          </cell>
          <cell r="M348">
            <v>13.68</v>
          </cell>
          <cell r="N348">
            <v>222.99790569502809</v>
          </cell>
          <cell r="O348">
            <v>160.46</v>
          </cell>
          <cell r="P348">
            <v>36.85</v>
          </cell>
          <cell r="Q348">
            <v>12.01</v>
          </cell>
          <cell r="R348">
            <v>13.68</v>
          </cell>
          <cell r="S348">
            <v>223</v>
          </cell>
          <cell r="T348">
            <v>234.15</v>
          </cell>
          <cell r="U348">
            <v>257.56500000000005</v>
          </cell>
        </row>
        <row r="349">
          <cell r="B349">
            <v>1629535455</v>
          </cell>
          <cell r="C349" t="str">
            <v>Liberty Commons Nursing &amp; Rehab Center of Watauga County</v>
          </cell>
          <cell r="D349" t="str">
            <v>621 Chestnut Ridge Parkway</v>
          </cell>
          <cell r="E349" t="str">
            <v>P.O. Box 148</v>
          </cell>
          <cell r="F349" t="str">
            <v>Blowing Rock</v>
          </cell>
          <cell r="G349" t="str">
            <v>NC</v>
          </cell>
          <cell r="H349">
            <v>28605</v>
          </cell>
          <cell r="I349">
            <v>1.1446000000000001</v>
          </cell>
          <cell r="J349">
            <v>134.47</v>
          </cell>
          <cell r="K349">
            <v>36.85</v>
          </cell>
          <cell r="L349">
            <v>17.397078977531208</v>
          </cell>
          <cell r="M349">
            <v>13.68</v>
          </cell>
          <cell r="N349">
            <v>202.39707897753121</v>
          </cell>
          <cell r="O349">
            <v>134.47</v>
          </cell>
          <cell r="P349">
            <v>36.85</v>
          </cell>
          <cell r="Q349">
            <v>17.399999999999999</v>
          </cell>
          <cell r="R349">
            <v>13.68</v>
          </cell>
          <cell r="S349">
            <v>202.4</v>
          </cell>
          <cell r="T349">
            <v>212.52</v>
          </cell>
          <cell r="U349">
            <v>233.77200000000002</v>
          </cell>
        </row>
        <row r="350">
          <cell r="B350">
            <v>1265441208</v>
          </cell>
          <cell r="C350" t="str">
            <v>Brantwood Nursing &amp; Retirement Center</v>
          </cell>
          <cell r="D350" t="str">
            <v>P.O. BOX 1006</v>
          </cell>
          <cell r="E350"/>
          <cell r="F350" t="str">
            <v>Oxford</v>
          </cell>
          <cell r="G350" t="str">
            <v>NC</v>
          </cell>
          <cell r="H350" t="str">
            <v>27565-1006</v>
          </cell>
          <cell r="I350">
            <v>1.1966000000000001</v>
          </cell>
          <cell r="J350">
            <v>137.79</v>
          </cell>
          <cell r="K350">
            <v>36.85</v>
          </cell>
          <cell r="L350">
            <v>11.150348430125099</v>
          </cell>
          <cell r="M350">
            <v>13.68</v>
          </cell>
          <cell r="N350">
            <v>199.47034843012509</v>
          </cell>
          <cell r="O350">
            <v>137.79</v>
          </cell>
          <cell r="P350">
            <v>36.85</v>
          </cell>
          <cell r="Q350">
            <v>11.15</v>
          </cell>
          <cell r="R350">
            <v>13.68</v>
          </cell>
          <cell r="S350">
            <v>199.47</v>
          </cell>
          <cell r="T350">
            <v>209.4435</v>
          </cell>
          <cell r="U350">
            <v>230.38785000000001</v>
          </cell>
        </row>
        <row r="351">
          <cell r="B351">
            <v>1710537998</v>
          </cell>
          <cell r="C351" t="str">
            <v>Cleveland Pines</v>
          </cell>
          <cell r="D351" t="str">
            <v>1404 North Lafayette Street</v>
          </cell>
          <cell r="E351"/>
          <cell r="F351" t="str">
            <v>Shelby</v>
          </cell>
          <cell r="G351" t="str">
            <v>NC</v>
          </cell>
          <cell r="H351" t="str">
            <v>28150-3498</v>
          </cell>
          <cell r="I351">
            <v>1.1316999999999999</v>
          </cell>
          <cell r="J351">
            <v>134.59</v>
          </cell>
          <cell r="K351">
            <v>36.85</v>
          </cell>
          <cell r="L351">
            <v>18.133319717832766</v>
          </cell>
          <cell r="M351">
            <v>13.68</v>
          </cell>
          <cell r="N351">
            <v>203.25331971783277</v>
          </cell>
          <cell r="O351">
            <v>134.59</v>
          </cell>
          <cell r="P351">
            <v>36.85</v>
          </cell>
          <cell r="Q351">
            <v>18.13</v>
          </cell>
          <cell r="R351">
            <v>13.68</v>
          </cell>
          <cell r="S351">
            <v>203.25</v>
          </cell>
          <cell r="T351">
            <v>213.41250000000002</v>
          </cell>
          <cell r="U351">
            <v>234.75375000000005</v>
          </cell>
        </row>
        <row r="352">
          <cell r="B352">
            <v>1184196206</v>
          </cell>
          <cell r="C352" t="str">
            <v xml:space="preserve">Eckerd Living Center </v>
          </cell>
          <cell r="D352" t="str">
            <v>P O Box 190 </v>
          </cell>
          <cell r="E352"/>
          <cell r="F352" t="str">
            <v>Highlands</v>
          </cell>
          <cell r="G352" t="str">
            <v>NC</v>
          </cell>
          <cell r="H352">
            <v>28741</v>
          </cell>
          <cell r="I352">
            <v>0.95660000000000001</v>
          </cell>
          <cell r="J352">
            <v>119.27</v>
          </cell>
          <cell r="K352">
            <v>36.85</v>
          </cell>
          <cell r="L352">
            <v>12.428521564869893</v>
          </cell>
          <cell r="M352">
            <v>13.68</v>
          </cell>
          <cell r="N352">
            <v>182.22852156486988</v>
          </cell>
          <cell r="O352">
            <v>119.27</v>
          </cell>
          <cell r="P352">
            <v>36.85</v>
          </cell>
          <cell r="Q352">
            <v>12.43</v>
          </cell>
          <cell r="R352">
            <v>13.68</v>
          </cell>
          <cell r="S352">
            <v>182.23000000000002</v>
          </cell>
          <cell r="T352">
            <v>191.34150000000002</v>
          </cell>
          <cell r="U352">
            <v>210.47565000000003</v>
          </cell>
        </row>
        <row r="353">
          <cell r="B353">
            <v>1104950765</v>
          </cell>
          <cell r="C353" t="str">
            <v>Hugh Chatham Memorial Hospital</v>
          </cell>
          <cell r="D353" t="str">
            <v>700 Johnson Ridge Road</v>
          </cell>
          <cell r="E353"/>
          <cell r="F353" t="str">
            <v>Elkin</v>
          </cell>
          <cell r="G353" t="str">
            <v>NC</v>
          </cell>
          <cell r="H353">
            <v>28621</v>
          </cell>
          <cell r="I353">
            <v>1.2863</v>
          </cell>
          <cell r="J353">
            <v>145.33000000000001</v>
          </cell>
          <cell r="K353">
            <v>36.85</v>
          </cell>
          <cell r="L353">
            <v>13.030061201420668</v>
          </cell>
          <cell r="M353">
            <v>13.68</v>
          </cell>
          <cell r="N353">
            <v>208.89006120142068</v>
          </cell>
          <cell r="O353">
            <v>145.33000000000001</v>
          </cell>
          <cell r="P353">
            <v>36.85</v>
          </cell>
          <cell r="Q353">
            <v>13.03</v>
          </cell>
          <cell r="R353">
            <v>13.68</v>
          </cell>
          <cell r="S353">
            <v>208.89000000000001</v>
          </cell>
          <cell r="T353">
            <v>219.33450000000002</v>
          </cell>
          <cell r="U353">
            <v>241.26795000000004</v>
          </cell>
        </row>
        <row r="354">
          <cell r="B354">
            <v>1760462196</v>
          </cell>
          <cell r="C354" t="str">
            <v>Iredell Memorial Hospital, Incorporated</v>
          </cell>
          <cell r="D354" t="str">
            <v>P O Box 1828 </v>
          </cell>
          <cell r="E354"/>
          <cell r="F354" t="str">
            <v>Statesville</v>
          </cell>
          <cell r="G354" t="str">
            <v>NC</v>
          </cell>
          <cell r="H354">
            <v>28687</v>
          </cell>
          <cell r="I354">
            <v>1.3383</v>
          </cell>
          <cell r="J354">
            <v>150.63999999999999</v>
          </cell>
          <cell r="K354">
            <v>36.85</v>
          </cell>
          <cell r="L354">
            <v>7.8027648784817334</v>
          </cell>
          <cell r="M354">
            <v>13.68</v>
          </cell>
          <cell r="N354">
            <v>208.97276487848171</v>
          </cell>
          <cell r="O354">
            <v>150.63999999999999</v>
          </cell>
          <cell r="P354">
            <v>36.85</v>
          </cell>
          <cell r="Q354">
            <v>7.8</v>
          </cell>
          <cell r="R354">
            <v>13.68</v>
          </cell>
          <cell r="S354">
            <v>208.97</v>
          </cell>
          <cell r="T354">
            <v>219.41849999999999</v>
          </cell>
          <cell r="U354">
            <v>241.36035000000001</v>
          </cell>
        </row>
        <row r="355">
          <cell r="B355">
            <v>1134298615</v>
          </cell>
          <cell r="C355" t="str">
            <v>Kindred Hospital-Greensboro</v>
          </cell>
          <cell r="D355" t="str">
            <v>2401 Southside Blvd.</v>
          </cell>
          <cell r="E355"/>
          <cell r="F355" t="str">
            <v>Greensboro</v>
          </cell>
          <cell r="G355" t="str">
            <v>NC</v>
          </cell>
          <cell r="H355">
            <v>27406</v>
          </cell>
          <cell r="I355">
            <v>1.89</v>
          </cell>
          <cell r="J355">
            <v>173</v>
          </cell>
          <cell r="K355">
            <v>36.85</v>
          </cell>
          <cell r="L355">
            <v>15.130250924474886</v>
          </cell>
          <cell r="M355">
            <v>13.68</v>
          </cell>
          <cell r="N355">
            <v>238.66025092447489</v>
          </cell>
          <cell r="O355">
            <v>173</v>
          </cell>
          <cell r="P355">
            <v>36.85</v>
          </cell>
          <cell r="Q355">
            <v>15.13</v>
          </cell>
          <cell r="R355">
            <v>13.68</v>
          </cell>
          <cell r="S355">
            <v>238.66</v>
          </cell>
          <cell r="T355">
            <v>250.59300000000002</v>
          </cell>
          <cell r="U355">
            <v>275.65230000000003</v>
          </cell>
        </row>
        <row r="356">
          <cell r="B356">
            <v>1720088339</v>
          </cell>
          <cell r="C356" t="str">
            <v>UNC Rockingham Rehabilitation &amp; Nursing Care Center</v>
          </cell>
          <cell r="D356" t="str">
            <v>205 E. Kings Highway </v>
          </cell>
          <cell r="E356"/>
          <cell r="F356" t="str">
            <v xml:space="preserve">Eden </v>
          </cell>
          <cell r="G356" t="str">
            <v>NC</v>
          </cell>
          <cell r="H356">
            <v>27288</v>
          </cell>
          <cell r="I356">
            <v>1.0820000000000001</v>
          </cell>
          <cell r="J356">
            <v>129.34</v>
          </cell>
          <cell r="K356">
            <v>36.85</v>
          </cell>
          <cell r="L356">
            <v>10.024387382394551</v>
          </cell>
          <cell r="M356">
            <v>13.68</v>
          </cell>
          <cell r="N356">
            <v>189.89438738239454</v>
          </cell>
          <cell r="O356">
            <v>129.34</v>
          </cell>
          <cell r="P356">
            <v>36.85</v>
          </cell>
          <cell r="Q356">
            <v>10.02</v>
          </cell>
          <cell r="R356">
            <v>13.68</v>
          </cell>
          <cell r="S356">
            <v>189.89000000000001</v>
          </cell>
          <cell r="T356">
            <v>199.38450000000003</v>
          </cell>
          <cell r="U356">
            <v>219.32295000000005</v>
          </cell>
        </row>
        <row r="357">
          <cell r="B357">
            <v>1326143504</v>
          </cell>
          <cell r="C357" t="str">
            <v>Heartland Living &amp; Rehab @ The Moses H Cone Mem</v>
          </cell>
          <cell r="D357" t="str">
            <v>1131 North Church  Street</v>
          </cell>
          <cell r="E357"/>
          <cell r="F357" t="str">
            <v>Greensboro</v>
          </cell>
          <cell r="G357" t="str">
            <v>NC</v>
          </cell>
          <cell r="H357" t="str">
            <v>27401-1020</v>
          </cell>
          <cell r="I357">
            <v>1.2764</v>
          </cell>
          <cell r="J357">
            <v>144.18</v>
          </cell>
          <cell r="K357">
            <v>36.85</v>
          </cell>
          <cell r="L357">
            <v>9.1417333694418517</v>
          </cell>
          <cell r="M357">
            <v>13.68</v>
          </cell>
          <cell r="N357">
            <v>203.85173336944186</v>
          </cell>
          <cell r="O357">
            <v>144.18</v>
          </cell>
          <cell r="P357">
            <v>36.85</v>
          </cell>
          <cell r="Q357">
            <v>9.14</v>
          </cell>
          <cell r="R357">
            <v>13.68</v>
          </cell>
          <cell r="S357">
            <v>203.85000000000002</v>
          </cell>
          <cell r="T357">
            <v>214.04250000000005</v>
          </cell>
          <cell r="U357">
            <v>235.44675000000007</v>
          </cell>
        </row>
        <row r="358">
          <cell r="B358">
            <v>1952486771</v>
          </cell>
          <cell r="C358" t="str">
            <v xml:space="preserve">Murphy Rehabilitation and Nursing </v>
          </cell>
          <cell r="D358" t="str">
            <v>3992 E US Hwy 64 Alt</v>
          </cell>
          <cell r="E358"/>
          <cell r="F358" t="str">
            <v>Murphy</v>
          </cell>
          <cell r="G358" t="str">
            <v>NC</v>
          </cell>
          <cell r="H358">
            <v>28906</v>
          </cell>
          <cell r="I358">
            <v>1.3044</v>
          </cell>
          <cell r="J358">
            <v>146.88999999999999</v>
          </cell>
          <cell r="K358">
            <v>36.85</v>
          </cell>
          <cell r="L358">
            <v>17.39133762387214</v>
          </cell>
          <cell r="M358">
            <v>13.68</v>
          </cell>
          <cell r="N358">
            <v>214.81133762387213</v>
          </cell>
          <cell r="O358">
            <v>146.88999999999999</v>
          </cell>
          <cell r="P358">
            <v>36.85</v>
          </cell>
          <cell r="Q358">
            <v>17.39</v>
          </cell>
          <cell r="R358">
            <v>13.68</v>
          </cell>
          <cell r="S358">
            <v>214.81</v>
          </cell>
          <cell r="T358">
            <v>225.5505</v>
          </cell>
          <cell r="U358">
            <v>248.10555000000002</v>
          </cell>
        </row>
        <row r="359">
          <cell r="B359">
            <v>1932107547</v>
          </cell>
          <cell r="C359" t="str">
            <v>Northern Hospital Of Surry County-Ltc</v>
          </cell>
          <cell r="D359" t="str">
            <v>P O Box 1101 </v>
          </cell>
          <cell r="E359"/>
          <cell r="F359" t="str">
            <v>Mount Airy</v>
          </cell>
          <cell r="G359" t="str">
            <v>NC</v>
          </cell>
          <cell r="H359">
            <v>27030</v>
          </cell>
          <cell r="I359">
            <v>1.1060000000000001</v>
          </cell>
          <cell r="J359">
            <v>132.09</v>
          </cell>
          <cell r="K359">
            <v>36.85</v>
          </cell>
          <cell r="L359">
            <v>12.570066378420579</v>
          </cell>
          <cell r="M359">
            <v>13.68</v>
          </cell>
          <cell r="N359">
            <v>195.19006637842057</v>
          </cell>
          <cell r="O359">
            <v>132.09</v>
          </cell>
          <cell r="P359">
            <v>36.85</v>
          </cell>
          <cell r="Q359">
            <v>12.57</v>
          </cell>
          <cell r="R359">
            <v>13.68</v>
          </cell>
          <cell r="S359">
            <v>195.19</v>
          </cell>
          <cell r="T359">
            <v>204.9495</v>
          </cell>
          <cell r="U359">
            <v>225.44445000000002</v>
          </cell>
        </row>
        <row r="360">
          <cell r="B360">
            <v>1558391250</v>
          </cell>
          <cell r="C360" t="str">
            <v>Our Community Hospital-Ltc</v>
          </cell>
          <cell r="D360" t="str">
            <v>P.O. Box 405 </v>
          </cell>
          <cell r="E360"/>
          <cell r="F360" t="str">
            <v>Scotland Neck</v>
          </cell>
          <cell r="G360" t="str">
            <v>NC</v>
          </cell>
          <cell r="H360">
            <v>27874</v>
          </cell>
          <cell r="I360">
            <v>1.1621999999999999</v>
          </cell>
          <cell r="J360">
            <v>134.54</v>
          </cell>
          <cell r="K360">
            <v>36.85</v>
          </cell>
          <cell r="L360">
            <v>8.8285917244178087</v>
          </cell>
          <cell r="M360">
            <v>13.68</v>
          </cell>
          <cell r="N360">
            <v>193.8985917244178</v>
          </cell>
          <cell r="O360">
            <v>134.54</v>
          </cell>
          <cell r="P360">
            <v>36.85</v>
          </cell>
          <cell r="Q360">
            <v>8.83</v>
          </cell>
          <cell r="R360">
            <v>13.68</v>
          </cell>
          <cell r="S360">
            <v>193.9</v>
          </cell>
          <cell r="T360">
            <v>203.59500000000003</v>
          </cell>
          <cell r="U360">
            <v>223.95450000000005</v>
          </cell>
        </row>
        <row r="361">
          <cell r="B361">
            <v>1538137468</v>
          </cell>
          <cell r="C361" t="str">
            <v>Pender Memorial Hospital Snf</v>
          </cell>
          <cell r="D361" t="str">
            <v>507  Fremont Street</v>
          </cell>
          <cell r="E361"/>
          <cell r="F361" t="str">
            <v>Burgaw</v>
          </cell>
          <cell r="G361" t="str">
            <v>NC</v>
          </cell>
          <cell r="H361">
            <v>28425</v>
          </cell>
          <cell r="I361">
            <v>1.0265</v>
          </cell>
          <cell r="J361">
            <v>123.87</v>
          </cell>
          <cell r="K361">
            <v>36.85</v>
          </cell>
          <cell r="L361">
            <v>10.15104129730223</v>
          </cell>
          <cell r="M361">
            <v>13.68</v>
          </cell>
          <cell r="N361">
            <v>184.55104129730222</v>
          </cell>
          <cell r="O361">
            <v>123.87</v>
          </cell>
          <cell r="P361">
            <v>36.85</v>
          </cell>
          <cell r="Q361">
            <v>10.15</v>
          </cell>
          <cell r="R361">
            <v>13.68</v>
          </cell>
          <cell r="S361">
            <v>184.55</v>
          </cell>
          <cell r="T361">
            <v>193.77750000000003</v>
          </cell>
          <cell r="U361">
            <v>213.15525000000005</v>
          </cell>
        </row>
        <row r="362">
          <cell r="B362">
            <v>1942583752</v>
          </cell>
          <cell r="C362" t="str">
            <v xml:space="preserve">Person Memorial Hospital </v>
          </cell>
          <cell r="D362" t="str">
            <v>615 Ridge Rd</v>
          </cell>
          <cell r="E362"/>
          <cell r="F362" t="str">
            <v>Roxboro</v>
          </cell>
          <cell r="G362" t="str">
            <v>NC</v>
          </cell>
          <cell r="H362">
            <v>27573</v>
          </cell>
          <cell r="I362">
            <v>0.9254</v>
          </cell>
          <cell r="J362">
            <v>118.03</v>
          </cell>
          <cell r="K362">
            <v>36.85</v>
          </cell>
          <cell r="L362">
            <v>16.987537659146117</v>
          </cell>
          <cell r="M362">
            <v>13.68</v>
          </cell>
          <cell r="N362">
            <v>185.54753765914612</v>
          </cell>
          <cell r="O362">
            <v>118.03</v>
          </cell>
          <cell r="P362">
            <v>36.85</v>
          </cell>
          <cell r="Q362">
            <v>16.989999999999998</v>
          </cell>
          <cell r="R362">
            <v>13.68</v>
          </cell>
          <cell r="S362">
            <v>185.55</v>
          </cell>
          <cell r="T362">
            <v>194.82750000000001</v>
          </cell>
          <cell r="U362">
            <v>214.31025000000002</v>
          </cell>
        </row>
        <row r="363">
          <cell r="B363">
            <v>1376542878</v>
          </cell>
          <cell r="C363" t="str">
            <v>Rex Rehab &amp; Nursing Center of Raleigh</v>
          </cell>
          <cell r="D363" t="str">
            <v>4210 Lake Boone Trail</v>
          </cell>
          <cell r="E363"/>
          <cell r="F363" t="str">
            <v>Raleigh</v>
          </cell>
          <cell r="G363" t="str">
            <v>NC</v>
          </cell>
          <cell r="H363">
            <v>27607</v>
          </cell>
          <cell r="I363">
            <v>0.99329999999999996</v>
          </cell>
          <cell r="J363">
            <v>122.35</v>
          </cell>
          <cell r="K363">
            <v>36.85</v>
          </cell>
          <cell r="L363">
            <v>15.755954876759294</v>
          </cell>
          <cell r="M363">
            <v>13.68</v>
          </cell>
          <cell r="N363">
            <v>188.63595487675929</v>
          </cell>
          <cell r="O363">
            <v>122.35</v>
          </cell>
          <cell r="P363">
            <v>36.85</v>
          </cell>
          <cell r="Q363">
            <v>15.76</v>
          </cell>
          <cell r="R363">
            <v>13.68</v>
          </cell>
          <cell r="S363">
            <v>188.64</v>
          </cell>
          <cell r="T363">
            <v>198.072</v>
          </cell>
          <cell r="U363">
            <v>217.87920000000003</v>
          </cell>
        </row>
        <row r="364">
          <cell r="B364">
            <v>1629511597</v>
          </cell>
          <cell r="C364" t="str">
            <v>Stokes County Nursing Home</v>
          </cell>
          <cell r="D364" t="str">
            <v xml:space="preserve">1570 NC 8 AND 89 HWY N </v>
          </cell>
          <cell r="E364"/>
          <cell r="F364" t="str">
            <v>Danbury</v>
          </cell>
          <cell r="G364" t="str">
            <v>NC</v>
          </cell>
          <cell r="H364">
            <v>27016</v>
          </cell>
          <cell r="I364">
            <v>0.91490000000000005</v>
          </cell>
          <cell r="J364">
            <v>117.03</v>
          </cell>
          <cell r="K364">
            <v>36.85</v>
          </cell>
          <cell r="L364">
            <v>7.6753994815473527</v>
          </cell>
          <cell r="M364">
            <v>13.68</v>
          </cell>
          <cell r="N364">
            <v>175.23539948154735</v>
          </cell>
          <cell r="O364">
            <v>117.03</v>
          </cell>
          <cell r="P364">
            <v>36.85</v>
          </cell>
          <cell r="Q364">
            <v>7.68</v>
          </cell>
          <cell r="R364">
            <v>13.68</v>
          </cell>
          <cell r="S364">
            <v>175.24</v>
          </cell>
          <cell r="T364">
            <v>184.00200000000001</v>
          </cell>
          <cell r="U364">
            <v>202.40220000000002</v>
          </cell>
        </row>
        <row r="365">
          <cell r="B365">
            <v>1053953844</v>
          </cell>
          <cell r="C365" t="str">
            <v>Jesse Helms Nursing Center</v>
          </cell>
          <cell r="D365" t="str">
            <v>PO BOX 5003</v>
          </cell>
          <cell r="E365"/>
          <cell r="F365" t="str">
            <v>Monroe</v>
          </cell>
          <cell r="G365" t="str">
            <v xml:space="preserve">NC </v>
          </cell>
          <cell r="H365" t="str">
            <v>28111-5003</v>
          </cell>
          <cell r="I365">
            <v>1.0492999999999999</v>
          </cell>
          <cell r="J365">
            <v>127.17</v>
          </cell>
          <cell r="K365">
            <v>36.85</v>
          </cell>
          <cell r="L365">
            <v>14.426908541729453</v>
          </cell>
          <cell r="M365">
            <v>13.68</v>
          </cell>
          <cell r="N365">
            <v>192.12690854172945</v>
          </cell>
          <cell r="O365">
            <v>127.17</v>
          </cell>
          <cell r="P365">
            <v>36.85</v>
          </cell>
          <cell r="Q365">
            <v>14.43</v>
          </cell>
          <cell r="R365">
            <v>13.68</v>
          </cell>
          <cell r="S365">
            <v>192.13000000000002</v>
          </cell>
          <cell r="T365">
            <v>201.73650000000004</v>
          </cell>
          <cell r="U365">
            <v>221.91015000000004</v>
          </cell>
        </row>
        <row r="366">
          <cell r="B366">
            <v>1528040888</v>
          </cell>
          <cell r="C366" t="str">
            <v>Woodhaven Nursing &amp; Alzheimer's Care Ctr</v>
          </cell>
          <cell r="D366" t="str">
            <v>1150 Pine Run Drive</v>
          </cell>
          <cell r="E366"/>
          <cell r="F366" t="str">
            <v>Lumberton</v>
          </cell>
          <cell r="G366" t="str">
            <v>NC</v>
          </cell>
          <cell r="H366">
            <v>38358</v>
          </cell>
          <cell r="I366">
            <v>1.0022</v>
          </cell>
          <cell r="J366">
            <v>123.13</v>
          </cell>
          <cell r="K366">
            <v>36.85</v>
          </cell>
          <cell r="L366">
            <v>15.185455885720733</v>
          </cell>
          <cell r="M366">
            <v>13.68</v>
          </cell>
          <cell r="N366">
            <v>188.84545588572072</v>
          </cell>
          <cell r="O366">
            <v>123.13</v>
          </cell>
          <cell r="P366">
            <v>36.85</v>
          </cell>
          <cell r="Q366">
            <v>15.19</v>
          </cell>
          <cell r="R366">
            <v>13.68</v>
          </cell>
          <cell r="S366">
            <v>188.85</v>
          </cell>
          <cell r="T366">
            <v>198.29249999999999</v>
          </cell>
          <cell r="U366">
            <v>218.12175000000002</v>
          </cell>
        </row>
        <row r="367">
          <cell r="B367">
            <v>1225000888</v>
          </cell>
          <cell r="C367" t="str">
            <v>CLAPP'S NURSING CENTER, INC.</v>
          </cell>
          <cell r="D367" t="str">
            <v>5229 Appomattox Road</v>
          </cell>
          <cell r="E367" t="str">
            <v>P O Box 249</v>
          </cell>
          <cell r="F367" t="str">
            <v>Pleasant Garden</v>
          </cell>
          <cell r="G367" t="str">
            <v>NC</v>
          </cell>
          <cell r="H367" t="str">
            <v>27313-0249</v>
          </cell>
          <cell r="I367">
            <v>1.175</v>
          </cell>
          <cell r="J367">
            <v>137.13999999999999</v>
          </cell>
          <cell r="K367">
            <v>36.85</v>
          </cell>
          <cell r="L367">
            <v>14.915141751217165</v>
          </cell>
          <cell r="M367">
            <v>13.68</v>
          </cell>
          <cell r="N367">
            <v>202.58514175121715</v>
          </cell>
          <cell r="O367">
            <v>137.13999999999999</v>
          </cell>
          <cell r="P367">
            <v>36.85</v>
          </cell>
          <cell r="Q367">
            <v>14.92</v>
          </cell>
          <cell r="R367">
            <v>13.68</v>
          </cell>
          <cell r="S367">
            <v>202.58999999999997</v>
          </cell>
          <cell r="T367">
            <v>212.71949999999998</v>
          </cell>
          <cell r="U367">
            <v>233.99144999999999</v>
          </cell>
        </row>
        <row r="368">
          <cell r="B368">
            <v>1639556806</v>
          </cell>
          <cell r="C368" t="str">
            <v xml:space="preserve">Hillcrest Raleigh at Crabtree Valley </v>
          </cell>
          <cell r="D368" t="str">
            <v>3830 Blue Ridge Road</v>
          </cell>
          <cell r="E368" t="str">
            <v/>
          </cell>
          <cell r="F368" t="str">
            <v>Raleigh</v>
          </cell>
          <cell r="G368" t="str">
            <v>NC</v>
          </cell>
          <cell r="H368" t="str">
            <v>27612-4319</v>
          </cell>
          <cell r="I368">
            <v>0.99119999999999997</v>
          </cell>
          <cell r="J368">
            <v>122.36999999999999</v>
          </cell>
          <cell r="K368">
            <v>36.85</v>
          </cell>
          <cell r="L368">
            <v>15.10167652361622</v>
          </cell>
          <cell r="M368">
            <v>13.68</v>
          </cell>
          <cell r="N368">
            <v>188.0016765236162</v>
          </cell>
          <cell r="O368">
            <v>122.37</v>
          </cell>
          <cell r="P368">
            <v>36.85</v>
          </cell>
          <cell r="Q368">
            <v>15.1</v>
          </cell>
          <cell r="R368">
            <v>13.68</v>
          </cell>
          <cell r="S368">
            <v>188</v>
          </cell>
          <cell r="T368">
            <v>197.4</v>
          </cell>
          <cell r="U368">
            <v>217.14000000000001</v>
          </cell>
        </row>
        <row r="369">
          <cell r="B369">
            <v>1366552739</v>
          </cell>
          <cell r="C369" t="str">
            <v>Adams Farm and Living Rehab</v>
          </cell>
          <cell r="D369" t="str">
            <v>5100 MacKay Road</v>
          </cell>
          <cell r="E369"/>
          <cell r="F369" t="str">
            <v>Jamestown</v>
          </cell>
          <cell r="G369" t="str">
            <v>NC</v>
          </cell>
          <cell r="H369">
            <v>27282</v>
          </cell>
          <cell r="I369">
            <v>1.2297</v>
          </cell>
          <cell r="J369">
            <v>141.04460324138694</v>
          </cell>
          <cell r="K369">
            <v>36.85</v>
          </cell>
          <cell r="L369">
            <v>11.915328643720173</v>
          </cell>
          <cell r="M369">
            <v>13.68</v>
          </cell>
          <cell r="N369">
            <v>203.48993188510713</v>
          </cell>
          <cell r="O369">
            <v>141.04</v>
          </cell>
          <cell r="P369">
            <v>36.85</v>
          </cell>
          <cell r="Q369">
            <v>11.92</v>
          </cell>
          <cell r="R369">
            <v>13.68</v>
          </cell>
          <cell r="S369">
            <v>203.48999999999998</v>
          </cell>
          <cell r="T369">
            <v>213.66449999999998</v>
          </cell>
          <cell r="U369">
            <v>235.03094999999999</v>
          </cell>
        </row>
        <row r="370">
          <cell r="B370">
            <v>1861504946</v>
          </cell>
          <cell r="C370" t="str">
            <v>Smoky Mountain Health and Rehabilitation Center</v>
          </cell>
          <cell r="D370" t="str">
            <v>1349 Crabtree Road</v>
          </cell>
          <cell r="E370" t="str">
            <v/>
          </cell>
          <cell r="F370" t="str">
            <v>Waynesville</v>
          </cell>
          <cell r="G370" t="str">
            <v>NC</v>
          </cell>
          <cell r="H370">
            <v>28785</v>
          </cell>
          <cell r="I370">
            <v>1.2029000000000001</v>
          </cell>
          <cell r="J370">
            <v>139.03734371132538</v>
          </cell>
          <cell r="K370">
            <v>36.85</v>
          </cell>
          <cell r="L370">
            <v>14.171645487615093</v>
          </cell>
          <cell r="M370">
            <v>13.68</v>
          </cell>
          <cell r="N370">
            <v>203.73898919894049</v>
          </cell>
          <cell r="O370">
            <v>139.04</v>
          </cell>
          <cell r="P370">
            <v>36.85</v>
          </cell>
          <cell r="Q370">
            <v>14.17</v>
          </cell>
          <cell r="R370">
            <v>13.68</v>
          </cell>
          <cell r="S370">
            <v>203.73999999999998</v>
          </cell>
          <cell r="T370">
            <v>213.92699999999999</v>
          </cell>
          <cell r="U370">
            <v>235.31970000000001</v>
          </cell>
        </row>
        <row r="371">
          <cell r="B371">
            <v>1326519844</v>
          </cell>
          <cell r="C371" t="str">
            <v>Peak Resources-Wilmington</v>
          </cell>
          <cell r="D371" t="str">
            <v>2305 Silver Stream Lane</v>
          </cell>
          <cell r="E371"/>
          <cell r="F371" t="str">
            <v>Wilmington</v>
          </cell>
          <cell r="G371" t="str">
            <v>NC</v>
          </cell>
          <cell r="H371">
            <v>28401</v>
          </cell>
          <cell r="I371">
            <v>1.3615999999999999</v>
          </cell>
          <cell r="J371">
            <v>150.92361563001077</v>
          </cell>
          <cell r="K371">
            <v>36.85</v>
          </cell>
          <cell r="L371">
            <v>13.742892607399972</v>
          </cell>
          <cell r="M371">
            <v>13.68</v>
          </cell>
          <cell r="N371">
            <v>215.19650823741074</v>
          </cell>
          <cell r="O371">
            <v>150.91999999999999</v>
          </cell>
          <cell r="P371">
            <v>36.85</v>
          </cell>
          <cell r="Q371">
            <v>13.74</v>
          </cell>
          <cell r="R371">
            <v>13.68</v>
          </cell>
          <cell r="S371">
            <v>215.19</v>
          </cell>
          <cell r="T371">
            <v>225.9495</v>
          </cell>
          <cell r="U371">
            <v>248.54445000000001</v>
          </cell>
        </row>
        <row r="372">
          <cell r="B372">
            <v>1285656272</v>
          </cell>
          <cell r="C372" t="str">
            <v>Wilkes Regional Medical Center</v>
          </cell>
          <cell r="D372" t="str">
            <v>PO Box 609</v>
          </cell>
          <cell r="E372"/>
          <cell r="F372" t="str">
            <v>N Wilkesboro</v>
          </cell>
          <cell r="G372" t="str">
            <v>NC</v>
          </cell>
          <cell r="H372">
            <v>28659</v>
          </cell>
          <cell r="I372">
            <v>1.7</v>
          </cell>
          <cell r="J372">
            <v>176.26901208422095</v>
          </cell>
          <cell r="K372">
            <v>36.85</v>
          </cell>
          <cell r="L372">
            <v>12.083522839423889</v>
          </cell>
          <cell r="M372">
            <v>0</v>
          </cell>
          <cell r="N372">
            <v>225.20253492364483</v>
          </cell>
          <cell r="O372">
            <v>176.27</v>
          </cell>
          <cell r="P372">
            <v>36.85</v>
          </cell>
          <cell r="Q372">
            <v>12.08</v>
          </cell>
          <cell r="R372">
            <v>0</v>
          </cell>
          <cell r="S372">
            <v>225.20000000000002</v>
          </cell>
          <cell r="T372">
            <v>236.46000000000004</v>
          </cell>
          <cell r="U372">
            <v>260.10600000000005</v>
          </cell>
        </row>
        <row r="373">
          <cell r="B373">
            <v>1730136250</v>
          </cell>
          <cell r="C373" t="str">
            <v>PruittHealth-Raleigh</v>
          </cell>
          <cell r="D373" t="str">
            <v>2420 Lake Wheeler Road</v>
          </cell>
          <cell r="E373"/>
          <cell r="F373" t="str">
            <v>Raleigh</v>
          </cell>
          <cell r="G373" t="str">
            <v>NC</v>
          </cell>
          <cell r="H373">
            <v>27603</v>
          </cell>
          <cell r="I373">
            <v>1.2315</v>
          </cell>
          <cell r="J373">
            <v>141.17941917997314</v>
          </cell>
          <cell r="K373">
            <v>36.85</v>
          </cell>
          <cell r="L373">
            <v>16.914997874870522</v>
          </cell>
          <cell r="M373">
            <v>7.18</v>
          </cell>
          <cell r="N373">
            <v>202.12441705484366</v>
          </cell>
          <cell r="O373">
            <v>141.18</v>
          </cell>
          <cell r="P373">
            <v>36.85</v>
          </cell>
          <cell r="Q373">
            <v>16.91</v>
          </cell>
          <cell r="R373">
            <v>7.18</v>
          </cell>
          <cell r="S373">
            <v>202.12</v>
          </cell>
          <cell r="T373">
            <v>212.22600000000003</v>
          </cell>
          <cell r="U373">
            <v>233.44860000000006</v>
          </cell>
        </row>
        <row r="374">
          <cell r="B374">
            <v>1861521635</v>
          </cell>
          <cell r="C374" t="str">
            <v xml:space="preserve">Olde Knox Commons </v>
          </cell>
          <cell r="D374" t="str">
            <v>13825 Hunton Lane</v>
          </cell>
          <cell r="E374"/>
          <cell r="F374" t="str">
            <v>Huntersville</v>
          </cell>
          <cell r="G374" t="str">
            <v>NC</v>
          </cell>
          <cell r="H374" t="str">
            <v>28078-6190</v>
          </cell>
          <cell r="I374">
            <v>1.3597999999999999</v>
          </cell>
          <cell r="J374">
            <v>150.78879969142457</v>
          </cell>
          <cell r="K374">
            <v>36.85</v>
          </cell>
          <cell r="L374">
            <v>14.656970455765606</v>
          </cell>
          <cell r="M374">
            <v>13.68</v>
          </cell>
          <cell r="N374">
            <v>215.97577014719019</v>
          </cell>
          <cell r="O374">
            <v>150.79</v>
          </cell>
          <cell r="P374">
            <v>36.85</v>
          </cell>
          <cell r="Q374">
            <v>14.66</v>
          </cell>
          <cell r="R374">
            <v>13.68</v>
          </cell>
          <cell r="S374">
            <v>215.98</v>
          </cell>
          <cell r="T374">
            <v>226.779</v>
          </cell>
          <cell r="U374">
            <v>249.45690000000002</v>
          </cell>
        </row>
        <row r="375">
          <cell r="B375">
            <v>1891908687</v>
          </cell>
          <cell r="C375" t="str">
            <v>Bermuda Commons</v>
          </cell>
          <cell r="D375" t="str">
            <v>316 NC Hwy 801 South</v>
          </cell>
          <cell r="E375"/>
          <cell r="F375" t="str">
            <v>Advance</v>
          </cell>
          <cell r="G375" t="str">
            <v>NC</v>
          </cell>
          <cell r="H375" t="str">
            <v>27006-7647</v>
          </cell>
          <cell r="I375">
            <v>1.2333000000000001</v>
          </cell>
          <cell r="J375">
            <v>141.31423511855937</v>
          </cell>
          <cell r="K375">
            <v>36.85</v>
          </cell>
          <cell r="L375">
            <v>12.388869300304295</v>
          </cell>
          <cell r="M375">
            <v>13.68</v>
          </cell>
          <cell r="N375">
            <v>204.23310441886366</v>
          </cell>
          <cell r="O375">
            <v>141.31</v>
          </cell>
          <cell r="P375">
            <v>36.85</v>
          </cell>
          <cell r="Q375">
            <v>12.39</v>
          </cell>
          <cell r="R375">
            <v>13.68</v>
          </cell>
          <cell r="S375">
            <v>204.23000000000002</v>
          </cell>
          <cell r="T375">
            <v>214.44150000000002</v>
          </cell>
          <cell r="U375">
            <v>235.88565000000003</v>
          </cell>
        </row>
        <row r="376">
          <cell r="B376">
            <v>1932368586</v>
          </cell>
          <cell r="C376" t="str">
            <v>Twin Lakes Community Memory Care</v>
          </cell>
          <cell r="D376" t="str">
            <v>3810 Heritage Drive</v>
          </cell>
          <cell r="E376"/>
          <cell r="F376" t="str">
            <v>Burlington</v>
          </cell>
          <cell r="G376" t="str">
            <v>NC</v>
          </cell>
          <cell r="H376" t="str">
            <v>27215-9730</v>
          </cell>
          <cell r="I376">
            <v>0.89500000000000002</v>
          </cell>
          <cell r="J376">
            <v>115.97632843871513</v>
          </cell>
          <cell r="K376">
            <v>36.85</v>
          </cell>
          <cell r="L376">
            <v>16.575641753719779</v>
          </cell>
          <cell r="M376">
            <v>0</v>
          </cell>
          <cell r="N376">
            <v>169.4019701924349</v>
          </cell>
          <cell r="O376">
            <v>115.98</v>
          </cell>
          <cell r="P376">
            <v>36.85</v>
          </cell>
          <cell r="Q376">
            <v>16.579999999999998</v>
          </cell>
          <cell r="R376">
            <v>0</v>
          </cell>
          <cell r="S376">
            <v>169.41000000000003</v>
          </cell>
          <cell r="T376">
            <v>177.88050000000004</v>
          </cell>
          <cell r="U376">
            <v>195.66855000000007</v>
          </cell>
        </row>
        <row r="377">
          <cell r="B377">
            <v>1306372230</v>
          </cell>
          <cell r="C377" t="str">
            <v>Camden Health and Rehabilitation</v>
          </cell>
          <cell r="D377" t="str">
            <v>1 Marithe Court</v>
          </cell>
          <cell r="E377"/>
          <cell r="F377" t="str">
            <v>Greensboro</v>
          </cell>
          <cell r="G377" t="str">
            <v>NC</v>
          </cell>
          <cell r="H377" t="str">
            <v>27407-2702</v>
          </cell>
          <cell r="I377">
            <v>1.345</v>
          </cell>
          <cell r="J377">
            <v>149.68031308527117</v>
          </cell>
          <cell r="K377">
            <v>36.85</v>
          </cell>
          <cell r="L377">
            <v>13.712792561263445</v>
          </cell>
          <cell r="M377">
            <v>13.68</v>
          </cell>
          <cell r="N377">
            <v>213.92310564653462</v>
          </cell>
          <cell r="O377">
            <v>149.68</v>
          </cell>
          <cell r="P377">
            <v>36.85</v>
          </cell>
          <cell r="Q377">
            <v>13.71</v>
          </cell>
          <cell r="R377">
            <v>13.68</v>
          </cell>
          <cell r="S377">
            <v>213.92000000000002</v>
          </cell>
          <cell r="T377">
            <v>224.61600000000001</v>
          </cell>
          <cell r="U377">
            <v>247.07760000000005</v>
          </cell>
        </row>
        <row r="378">
          <cell r="B378">
            <v>1437484672</v>
          </cell>
          <cell r="C378" t="str">
            <v>Universal Healthcare / Brunswick Inc.</v>
          </cell>
          <cell r="D378" t="str">
            <v>1070 Old Ocean Highway</v>
          </cell>
          <cell r="E378"/>
          <cell r="F378" t="str">
            <v>Bolivia</v>
          </cell>
          <cell r="G378" t="str">
            <v>NC</v>
          </cell>
          <cell r="H378" t="str">
            <v>28422-8585</v>
          </cell>
          <cell r="I378">
            <v>1.3564000000000001</v>
          </cell>
          <cell r="J378">
            <v>150.5341473629839</v>
          </cell>
          <cell r="K378">
            <v>36.85</v>
          </cell>
          <cell r="L378">
            <v>15.467218401628497</v>
          </cell>
          <cell r="M378">
            <v>13.68</v>
          </cell>
          <cell r="N378">
            <v>216.53136576461242</v>
          </cell>
          <cell r="O378">
            <v>150.53</v>
          </cell>
          <cell r="P378">
            <v>36.85</v>
          </cell>
          <cell r="Q378">
            <v>15.47</v>
          </cell>
          <cell r="R378">
            <v>13.68</v>
          </cell>
          <cell r="S378">
            <v>216.53</v>
          </cell>
          <cell r="T378">
            <v>227.35650000000001</v>
          </cell>
          <cell r="U378">
            <v>250.09215000000003</v>
          </cell>
        </row>
        <row r="379">
          <cell r="B379">
            <v>1982130811</v>
          </cell>
          <cell r="C379" t="str">
            <v>Ashton Health and Rehabilitation</v>
          </cell>
          <cell r="D379" t="str">
            <v>5533 Burlington Road</v>
          </cell>
          <cell r="E379"/>
          <cell r="F379" t="str">
            <v>McLeansville</v>
          </cell>
          <cell r="G379" t="str">
            <v>NC</v>
          </cell>
          <cell r="H379" t="str">
            <v>27301-9622</v>
          </cell>
          <cell r="I379">
            <v>1.3273999999999999</v>
          </cell>
          <cell r="J379">
            <v>148.36211279687251</v>
          </cell>
          <cell r="K379">
            <v>36.85</v>
          </cell>
          <cell r="L379">
            <v>13.965052499125907</v>
          </cell>
          <cell r="M379">
            <v>13.68</v>
          </cell>
          <cell r="N379">
            <v>212.85716529599841</v>
          </cell>
          <cell r="O379">
            <v>148.36000000000001</v>
          </cell>
          <cell r="P379">
            <v>36.85</v>
          </cell>
          <cell r="Q379">
            <v>13.97</v>
          </cell>
          <cell r="R379">
            <v>13.68</v>
          </cell>
          <cell r="S379">
            <v>212.86</v>
          </cell>
          <cell r="T379">
            <v>223.50300000000001</v>
          </cell>
          <cell r="U379">
            <v>245.85330000000005</v>
          </cell>
        </row>
        <row r="380">
          <cell r="B380">
            <v>1124342241</v>
          </cell>
          <cell r="C380" t="str">
            <v>White Oak of Waxhaw</v>
          </cell>
          <cell r="D380" t="str">
            <v>700 Howie Mine Rd</v>
          </cell>
          <cell r="E380"/>
          <cell r="F380" t="str">
            <v>Waxhaw</v>
          </cell>
          <cell r="G380" t="str">
            <v>NC</v>
          </cell>
          <cell r="H380" t="str">
            <v>28173-9715</v>
          </cell>
          <cell r="I380">
            <v>1.272</v>
          </cell>
          <cell r="J380">
            <v>144.21277779816319</v>
          </cell>
          <cell r="K380">
            <v>36.85</v>
          </cell>
          <cell r="L380">
            <v>16.802898503997408</v>
          </cell>
          <cell r="M380">
            <v>13.68</v>
          </cell>
          <cell r="N380">
            <v>211.54567630216059</v>
          </cell>
          <cell r="O380">
            <v>144.21</v>
          </cell>
          <cell r="P380">
            <v>36.85</v>
          </cell>
          <cell r="Q380">
            <v>16.8</v>
          </cell>
          <cell r="R380">
            <v>13.68</v>
          </cell>
          <cell r="S380">
            <v>211.54000000000002</v>
          </cell>
          <cell r="T380">
            <v>222.11700000000002</v>
          </cell>
          <cell r="U380">
            <v>244.32870000000003</v>
          </cell>
        </row>
        <row r="381">
          <cell r="B381">
            <v>1669613071</v>
          </cell>
          <cell r="C381" t="str">
            <v>The Shannon Gray Rehab &amp; Recovery Center</v>
          </cell>
          <cell r="D381" t="str">
            <v>2005 Shannon Gray Ct</v>
          </cell>
          <cell r="E381"/>
          <cell r="F381" t="str">
            <v xml:space="preserve">Jamestown </v>
          </cell>
          <cell r="G381" t="str">
            <v>NC</v>
          </cell>
          <cell r="H381" t="str">
            <v xml:space="preserve">27282-9183 </v>
          </cell>
          <cell r="I381">
            <v>1.3229</v>
          </cell>
          <cell r="J381">
            <v>148.02507295040698</v>
          </cell>
          <cell r="K381">
            <v>36.85</v>
          </cell>
          <cell r="L381">
            <v>14.80811442339726</v>
          </cell>
          <cell r="M381">
            <v>13.68</v>
          </cell>
          <cell r="N381">
            <v>213.36318737380424</v>
          </cell>
          <cell r="O381">
            <v>148.03</v>
          </cell>
          <cell r="P381">
            <v>36.85</v>
          </cell>
          <cell r="Q381">
            <v>14.81</v>
          </cell>
          <cell r="R381">
            <v>13.68</v>
          </cell>
          <cell r="S381">
            <v>213.37</v>
          </cell>
          <cell r="T381">
            <v>224.03850000000003</v>
          </cell>
          <cell r="U381">
            <v>246.44235000000006</v>
          </cell>
        </row>
        <row r="382">
          <cell r="B382">
            <v>1518112036</v>
          </cell>
          <cell r="C382" t="str">
            <v>PruittHealth-Carolina Point</v>
          </cell>
          <cell r="D382" t="str">
            <v>5935 Mount Sinai Rd.</v>
          </cell>
          <cell r="E382"/>
          <cell r="F382" t="str">
            <v>Durham</v>
          </cell>
          <cell r="G382" t="str">
            <v>NC</v>
          </cell>
          <cell r="H382" t="str">
            <v xml:space="preserve">27705-8616 </v>
          </cell>
          <cell r="I382">
            <v>1.0972999999999999</v>
          </cell>
          <cell r="J382">
            <v>131.12814198093355</v>
          </cell>
          <cell r="K382">
            <v>36.85</v>
          </cell>
          <cell r="L382">
            <v>16.766942857461668</v>
          </cell>
          <cell r="M382">
            <v>13.68</v>
          </cell>
          <cell r="N382">
            <v>198.42508483839521</v>
          </cell>
          <cell r="O382">
            <v>131.13</v>
          </cell>
          <cell r="P382">
            <v>36.85</v>
          </cell>
          <cell r="Q382">
            <v>16.77</v>
          </cell>
          <cell r="R382">
            <v>13.68</v>
          </cell>
          <cell r="S382">
            <v>198.43</v>
          </cell>
          <cell r="T382">
            <v>208.35150000000002</v>
          </cell>
          <cell r="U382">
            <v>229.18665000000004</v>
          </cell>
        </row>
        <row r="383">
          <cell r="B383">
            <v>1114463932</v>
          </cell>
          <cell r="C383" t="str">
            <v>Autumn Care of Fayetteville</v>
          </cell>
          <cell r="D383" t="str">
            <v>1401 71st School Rd</v>
          </cell>
          <cell r="E383"/>
          <cell r="F383" t="str">
            <v>Fayatteville</v>
          </cell>
          <cell r="G383" t="str">
            <v>NC</v>
          </cell>
          <cell r="H383" t="str">
            <v>28314-2814</v>
          </cell>
          <cell r="I383">
            <v>1.1763999999999999</v>
          </cell>
          <cell r="J383">
            <v>137.0525535043615</v>
          </cell>
          <cell r="K383">
            <v>36.85</v>
          </cell>
          <cell r="L383">
            <v>15.262332065816</v>
          </cell>
          <cell r="M383">
            <v>13.68</v>
          </cell>
          <cell r="N383">
            <v>202.8448855701775</v>
          </cell>
          <cell r="O383">
            <v>137.05000000000001</v>
          </cell>
          <cell r="P383">
            <v>36.85</v>
          </cell>
          <cell r="Q383">
            <v>15.26</v>
          </cell>
          <cell r="R383">
            <v>13.68</v>
          </cell>
          <cell r="S383">
            <v>202.84</v>
          </cell>
          <cell r="T383">
            <v>212.982</v>
          </cell>
          <cell r="U383">
            <v>234.28020000000001</v>
          </cell>
        </row>
        <row r="384">
          <cell r="B384">
            <v>1194028118</v>
          </cell>
          <cell r="C384" t="str">
            <v>Trinity Grove</v>
          </cell>
          <cell r="D384" t="str">
            <v xml:space="preserve">631 JUNCTION CREEK DRIVE </v>
          </cell>
          <cell r="E384"/>
          <cell r="F384" t="str">
            <v>Wilmington</v>
          </cell>
          <cell r="G384" t="str">
            <v>NC</v>
          </cell>
          <cell r="H384" t="str">
            <v xml:space="preserve">28412-2296 </v>
          </cell>
          <cell r="I384">
            <v>1.3329</v>
          </cell>
          <cell r="J384">
            <v>148.77405038699709</v>
          </cell>
          <cell r="K384">
            <v>36.85</v>
          </cell>
          <cell r="L384">
            <v>14.735999084775832</v>
          </cell>
          <cell r="M384">
            <v>13.68</v>
          </cell>
          <cell r="N384">
            <v>214.04004947177293</v>
          </cell>
          <cell r="O384">
            <v>148.77000000000001</v>
          </cell>
          <cell r="P384">
            <v>36.85</v>
          </cell>
          <cell r="Q384">
            <v>14.74</v>
          </cell>
          <cell r="R384">
            <v>13.68</v>
          </cell>
          <cell r="S384">
            <v>214.04000000000002</v>
          </cell>
          <cell r="T384">
            <v>224.74200000000002</v>
          </cell>
          <cell r="U384">
            <v>247.21620000000004</v>
          </cell>
        </row>
        <row r="385">
          <cell r="B385">
            <v>1255682522</v>
          </cell>
          <cell r="C385" t="str">
            <v>Azalea Health and Rehab Center</v>
          </cell>
          <cell r="D385" t="str">
            <v>3800 Independence Blvd</v>
          </cell>
          <cell r="E385"/>
          <cell r="F385" t="str">
            <v>Wilmington</v>
          </cell>
          <cell r="G385" t="str">
            <v>NC</v>
          </cell>
          <cell r="H385" t="str">
            <v>28412-2599</v>
          </cell>
          <cell r="I385">
            <v>1.1363000000000001</v>
          </cell>
          <cell r="J385">
            <v>134.04915398363505</v>
          </cell>
          <cell r="K385">
            <v>36.85</v>
          </cell>
          <cell r="L385">
            <v>15.186180896394996</v>
          </cell>
          <cell r="M385">
            <v>13.68</v>
          </cell>
          <cell r="N385">
            <v>199.76533488003005</v>
          </cell>
          <cell r="O385">
            <v>134.05000000000001</v>
          </cell>
          <cell r="P385">
            <v>36.85</v>
          </cell>
          <cell r="Q385">
            <v>15.19</v>
          </cell>
          <cell r="R385">
            <v>13.68</v>
          </cell>
          <cell r="S385">
            <v>199.77</v>
          </cell>
          <cell r="T385">
            <v>209.75850000000003</v>
          </cell>
          <cell r="U385">
            <v>230.73435000000003</v>
          </cell>
        </row>
        <row r="386">
          <cell r="B386">
            <v>1588805014</v>
          </cell>
          <cell r="C386" t="str">
            <v>Universal Healthcare/Fuquay-Varina</v>
          </cell>
          <cell r="D386" t="str">
            <v>410 S Judd Pkwy SE</v>
          </cell>
          <cell r="E386"/>
          <cell r="F386" t="str">
            <v>Fuquay-Varina</v>
          </cell>
          <cell r="G386" t="str">
            <v>NC</v>
          </cell>
          <cell r="H386" t="str">
            <v>27526-6953</v>
          </cell>
          <cell r="I386">
            <v>1.3466</v>
          </cell>
          <cell r="J386">
            <v>149.80014947512558</v>
          </cell>
          <cell r="K386">
            <v>36.85</v>
          </cell>
          <cell r="L386">
            <v>16.666812976232873</v>
          </cell>
          <cell r="M386">
            <v>13.68</v>
          </cell>
          <cell r="N386">
            <v>216.99696245135846</v>
          </cell>
          <cell r="O386">
            <v>149.80000000000001</v>
          </cell>
          <cell r="P386">
            <v>36.85</v>
          </cell>
          <cell r="Q386">
            <v>16.670000000000002</v>
          </cell>
          <cell r="R386">
            <v>13.68</v>
          </cell>
          <cell r="S386">
            <v>217</v>
          </cell>
          <cell r="T386">
            <v>227.85000000000002</v>
          </cell>
          <cell r="U386">
            <v>250.63500000000005</v>
          </cell>
        </row>
        <row r="387">
          <cell r="B387">
            <v>1962832899</v>
          </cell>
          <cell r="C387" t="str">
            <v>Pavillion Health Center at Brightmore</v>
          </cell>
          <cell r="D387" t="str">
            <v>10021 Providence Rd W</v>
          </cell>
          <cell r="E387"/>
          <cell r="F387" t="str">
            <v>Charlotte</v>
          </cell>
          <cell r="G387" t="str">
            <v>NC</v>
          </cell>
          <cell r="H387" t="str">
            <v>28277-1561</v>
          </cell>
          <cell r="I387">
            <v>1.1393</v>
          </cell>
          <cell r="J387">
            <v>134.27384721461209</v>
          </cell>
          <cell r="K387">
            <v>36.85</v>
          </cell>
          <cell r="L387">
            <v>16.538278148012587</v>
          </cell>
          <cell r="M387">
            <v>13.68</v>
          </cell>
          <cell r="N387">
            <v>201.34212536262467</v>
          </cell>
          <cell r="O387">
            <v>134.27000000000001</v>
          </cell>
          <cell r="P387">
            <v>36.85</v>
          </cell>
          <cell r="Q387">
            <v>16.54</v>
          </cell>
          <cell r="R387">
            <v>13.68</v>
          </cell>
          <cell r="S387">
            <v>201.34</v>
          </cell>
          <cell r="T387">
            <v>211.40700000000001</v>
          </cell>
          <cell r="U387">
            <v>232.54770000000002</v>
          </cell>
        </row>
        <row r="388">
          <cell r="B388">
            <v>1710312079</v>
          </cell>
          <cell r="C388" t="str">
            <v>Clear Creek Nursing &amp; Rehabilitation Center</v>
          </cell>
          <cell r="D388" t="str">
            <v>10506 Clear Creek Commerce DR</v>
          </cell>
          <cell r="E388"/>
          <cell r="F388" t="str">
            <v>Mint Hill</v>
          </cell>
          <cell r="G388" t="str">
            <v>NC</v>
          </cell>
          <cell r="H388" t="str">
            <v>28227-7078</v>
          </cell>
          <cell r="I388">
            <v>1.3278000000000001</v>
          </cell>
          <cell r="J388">
            <v>148.39207189433614</v>
          </cell>
          <cell r="K388">
            <v>36.85</v>
          </cell>
          <cell r="L388">
            <v>16.323842172374427</v>
          </cell>
          <cell r="M388">
            <v>13.68</v>
          </cell>
          <cell r="N388">
            <v>215.24591406671055</v>
          </cell>
          <cell r="O388">
            <v>148.38999999999999</v>
          </cell>
          <cell r="P388">
            <v>36.85</v>
          </cell>
          <cell r="Q388">
            <v>16.32</v>
          </cell>
          <cell r="R388">
            <v>13.68</v>
          </cell>
          <cell r="S388">
            <v>215.23999999999998</v>
          </cell>
          <cell r="T388">
            <v>226.00199999999998</v>
          </cell>
          <cell r="U388">
            <v>248.60220000000001</v>
          </cell>
        </row>
        <row r="389">
          <cell r="B389">
            <v>1992106348</v>
          </cell>
          <cell r="C389" t="str">
            <v>PruittHealth-Union Pointe</v>
          </cell>
          <cell r="D389" t="str">
            <v>3510 W. Highway 74</v>
          </cell>
          <cell r="E389"/>
          <cell r="F389" t="str">
            <v>Monroe</v>
          </cell>
          <cell r="G389" t="str">
            <v>NC</v>
          </cell>
          <cell r="H389" t="str">
            <v>28110-8441</v>
          </cell>
          <cell r="I389">
            <v>1.1921999999999999</v>
          </cell>
          <cell r="J389">
            <v>138.23593785417393</v>
          </cell>
          <cell r="K389">
            <v>36.85</v>
          </cell>
          <cell r="L389">
            <v>16.814118118223039</v>
          </cell>
          <cell r="M389">
            <v>13.68</v>
          </cell>
          <cell r="N389">
            <v>205.58005597239696</v>
          </cell>
          <cell r="O389">
            <v>138.24</v>
          </cell>
          <cell r="P389">
            <v>36.85</v>
          </cell>
          <cell r="Q389">
            <v>16.809999999999999</v>
          </cell>
          <cell r="R389">
            <v>13.68</v>
          </cell>
          <cell r="S389">
            <v>205.58</v>
          </cell>
          <cell r="T389">
            <v>215.85900000000001</v>
          </cell>
          <cell r="U389">
            <v>237.44490000000002</v>
          </cell>
        </row>
        <row r="390">
          <cell r="B390">
            <v>1376932889</v>
          </cell>
          <cell r="C390" t="str">
            <v>Autumn Care of Cornelius</v>
          </cell>
          <cell r="D390" t="str">
            <v>19530 Mt Zion Pkwy</v>
          </cell>
          <cell r="E390"/>
          <cell r="F390" t="str">
            <v>Cornelius</v>
          </cell>
          <cell r="G390" t="str">
            <v>NC</v>
          </cell>
          <cell r="H390">
            <v>28031</v>
          </cell>
          <cell r="I390">
            <v>1.0510999999999999</v>
          </cell>
          <cell r="J390">
            <v>127.66786622388712</v>
          </cell>
          <cell r="K390">
            <v>36.85</v>
          </cell>
          <cell r="L390">
            <v>16.719147609257245</v>
          </cell>
          <cell r="M390">
            <v>13.68</v>
          </cell>
          <cell r="N390">
            <v>194.91701383314438</v>
          </cell>
          <cell r="O390">
            <v>127.67</v>
          </cell>
          <cell r="P390">
            <v>36.85</v>
          </cell>
          <cell r="Q390">
            <v>16.72</v>
          </cell>
          <cell r="R390">
            <v>13.68</v>
          </cell>
          <cell r="S390">
            <v>194.92000000000002</v>
          </cell>
          <cell r="T390">
            <v>204.66600000000003</v>
          </cell>
          <cell r="U390">
            <v>225.13260000000005</v>
          </cell>
        </row>
        <row r="391">
          <cell r="B391">
            <v>1912323635</v>
          </cell>
          <cell r="C391" t="str">
            <v>Trinity Elms</v>
          </cell>
          <cell r="D391" t="str">
            <v>7449 Fair Oaks Dr</v>
          </cell>
          <cell r="E391"/>
          <cell r="F391" t="str">
            <v>Clemmons</v>
          </cell>
          <cell r="G391" t="str">
            <v>NC</v>
          </cell>
          <cell r="H391" t="str">
            <v>27012-9849</v>
          </cell>
          <cell r="I391">
            <v>1.1328</v>
          </cell>
          <cell r="J391">
            <v>133.78701188082852</v>
          </cell>
          <cell r="K391">
            <v>36.85</v>
          </cell>
          <cell r="L391">
            <v>15.845828440221757</v>
          </cell>
          <cell r="M391">
            <v>0</v>
          </cell>
          <cell r="N391">
            <v>186.49</v>
          </cell>
          <cell r="O391">
            <v>133.79</v>
          </cell>
          <cell r="P391">
            <v>36.85</v>
          </cell>
          <cell r="Q391">
            <v>15.85</v>
          </cell>
          <cell r="R391">
            <v>0</v>
          </cell>
          <cell r="S391">
            <v>186.48999999999998</v>
          </cell>
          <cell r="T391">
            <v>195.81449999999998</v>
          </cell>
          <cell r="U391">
            <v>215.39595</v>
          </cell>
        </row>
        <row r="392">
          <cell r="B392">
            <v>1841697422</v>
          </cell>
          <cell r="C392" t="str">
            <v>Davis Health and Wellness Center at Cambridge Village</v>
          </cell>
          <cell r="D392" t="str">
            <v>83 Cavalier Dr.</v>
          </cell>
          <cell r="E392" t="str">
            <v>Suite 200</v>
          </cell>
          <cell r="F392" t="str">
            <v>Wilmington</v>
          </cell>
          <cell r="G392" t="str">
            <v>NC</v>
          </cell>
          <cell r="H392" t="str">
            <v>28405-4444</v>
          </cell>
          <cell r="I392">
            <v>0.875</v>
          </cell>
          <cell r="J392">
            <v>114.47837356553485</v>
          </cell>
          <cell r="K392">
            <v>36.85</v>
          </cell>
          <cell r="L392">
            <v>15.771710275157533</v>
          </cell>
          <cell r="M392">
            <v>13.68</v>
          </cell>
          <cell r="N392">
            <v>180.78008384069238</v>
          </cell>
          <cell r="O392">
            <v>114.48</v>
          </cell>
          <cell r="P392">
            <v>36.85</v>
          </cell>
          <cell r="Q392">
            <v>15.77</v>
          </cell>
          <cell r="R392">
            <v>13.68</v>
          </cell>
          <cell r="S392">
            <v>180.78000000000003</v>
          </cell>
          <cell r="T392">
            <v>189.81900000000005</v>
          </cell>
          <cell r="U392">
            <v>208.80090000000007</v>
          </cell>
        </row>
        <row r="393">
          <cell r="B393">
            <v>1003205337</v>
          </cell>
          <cell r="C393" t="str">
            <v>Springbrook Nursing and Rehabilitation Center</v>
          </cell>
          <cell r="D393" t="str">
            <v>195 Springbrook Ave</v>
          </cell>
          <cell r="E393"/>
          <cell r="F393" t="str">
            <v>Clayton</v>
          </cell>
          <cell r="G393" t="str">
            <v>NC</v>
          </cell>
          <cell r="H393" t="str">
            <v>27520-8105</v>
          </cell>
          <cell r="I393">
            <v>1.1609</v>
          </cell>
          <cell r="J393">
            <v>135.89163847764678</v>
          </cell>
          <cell r="K393">
            <v>36.85</v>
          </cell>
          <cell r="L393">
            <v>16.346088293319635</v>
          </cell>
          <cell r="M393">
            <v>13.68</v>
          </cell>
          <cell r="N393">
            <v>202.76772677096642</v>
          </cell>
          <cell r="O393">
            <v>135.88999999999999</v>
          </cell>
          <cell r="P393">
            <v>36.85</v>
          </cell>
          <cell r="Q393">
            <v>16.350000000000001</v>
          </cell>
          <cell r="R393">
            <v>13.68</v>
          </cell>
          <cell r="S393">
            <v>202.76999999999998</v>
          </cell>
          <cell r="T393">
            <v>212.9085</v>
          </cell>
          <cell r="U393">
            <v>234.19935000000001</v>
          </cell>
        </row>
        <row r="394">
          <cell r="B394">
            <v>1144695545</v>
          </cell>
          <cell r="C394" t="str">
            <v>Huntersville Nursing and Rehabilitation Center</v>
          </cell>
          <cell r="D394" t="str">
            <v>13835 Boren Street</v>
          </cell>
          <cell r="E394"/>
          <cell r="F394" t="str">
            <v>Huntersville</v>
          </cell>
          <cell r="G394" t="str">
            <v>NC</v>
          </cell>
          <cell r="H394" t="str">
            <v>28078-6476</v>
          </cell>
          <cell r="I394">
            <v>1.1019000000000001</v>
          </cell>
          <cell r="J394">
            <v>131.472671601765</v>
          </cell>
          <cell r="K394">
            <v>36.85</v>
          </cell>
          <cell r="L394">
            <v>16.40523583943925</v>
          </cell>
          <cell r="M394">
            <v>13.68</v>
          </cell>
          <cell r="N394">
            <v>198.40790744120426</v>
          </cell>
          <cell r="O394">
            <v>131.47</v>
          </cell>
          <cell r="P394">
            <v>36.85</v>
          </cell>
          <cell r="Q394">
            <v>16.41</v>
          </cell>
          <cell r="R394">
            <v>13.68</v>
          </cell>
          <cell r="S394">
            <v>198.41</v>
          </cell>
          <cell r="T394">
            <v>208.3305</v>
          </cell>
          <cell r="U394">
            <v>229.16355000000001</v>
          </cell>
        </row>
        <row r="395">
          <cell r="B395">
            <v>1992998504</v>
          </cell>
          <cell r="C395" t="str">
            <v>Asbury Health and Rehabilitation Center</v>
          </cell>
          <cell r="D395" t="str">
            <v>3625 Willard Farrow Dr</v>
          </cell>
          <cell r="E395"/>
          <cell r="F395" t="str">
            <v xml:space="preserve">Charlotte </v>
          </cell>
          <cell r="G395" t="str">
            <v>NC</v>
          </cell>
          <cell r="H395" t="str">
            <v>28215-3261</v>
          </cell>
          <cell r="I395">
            <v>0.97499999999999998</v>
          </cell>
          <cell r="J395">
            <v>121.96814793143619</v>
          </cell>
          <cell r="K395">
            <v>36.85</v>
          </cell>
          <cell r="L395">
            <v>16.249672614453665</v>
          </cell>
          <cell r="M395">
            <v>0</v>
          </cell>
          <cell r="N395">
            <v>175.06782054588984</v>
          </cell>
          <cell r="O395">
            <v>121.97</v>
          </cell>
          <cell r="P395">
            <v>36.85</v>
          </cell>
          <cell r="Q395">
            <v>16.25</v>
          </cell>
          <cell r="R395">
            <v>0</v>
          </cell>
          <cell r="S395">
            <v>175.07</v>
          </cell>
          <cell r="T395">
            <v>183.8235</v>
          </cell>
          <cell r="U395">
            <v>202.20585</v>
          </cell>
        </row>
        <row r="396">
          <cell r="B396">
            <v>1093228397</v>
          </cell>
          <cell r="C396" t="str">
            <v>Bellarose Nursing and Rehabilitation Center</v>
          </cell>
          <cell r="D396" t="str">
            <v>200 Bellarose Lake Way</v>
          </cell>
          <cell r="E396"/>
          <cell r="F396" t="str">
            <v>Garner</v>
          </cell>
          <cell r="G396" t="str">
            <v>NC</v>
          </cell>
          <cell r="H396" t="str">
            <v>27529-0469</v>
          </cell>
          <cell r="I396">
            <v>1.2484999999999999</v>
          </cell>
          <cell r="J396">
            <v>142.45268082217638</v>
          </cell>
          <cell r="K396">
            <v>36.85</v>
          </cell>
          <cell r="L396">
            <v>16.987537659146113</v>
          </cell>
          <cell r="M396">
            <v>13.68</v>
          </cell>
          <cell r="N396">
            <v>209.97021848132249</v>
          </cell>
          <cell r="O396">
            <v>142.44999999999999</v>
          </cell>
          <cell r="P396">
            <v>36.85</v>
          </cell>
          <cell r="Q396">
            <v>16.989999999999998</v>
          </cell>
          <cell r="R396">
            <v>13.68</v>
          </cell>
          <cell r="S396">
            <v>209.97</v>
          </cell>
          <cell r="T396">
            <v>220.46850000000001</v>
          </cell>
          <cell r="U396">
            <v>242.51535000000001</v>
          </cell>
        </row>
        <row r="397">
          <cell r="B397">
            <v>1558872333</v>
          </cell>
          <cell r="C397" t="str">
            <v>Brunswick Health and Rehabilitation Center</v>
          </cell>
          <cell r="D397" t="str">
            <v>9600 No 5 School Rd NW</v>
          </cell>
          <cell r="E397"/>
          <cell r="F397" t="str">
            <v>Ash</v>
          </cell>
          <cell r="G397" t="str">
            <v>NC</v>
          </cell>
          <cell r="H397" t="str">
            <v>28420-2122</v>
          </cell>
          <cell r="I397">
            <v>1.0979000000000001</v>
          </cell>
          <cell r="J397">
            <v>131.17308062712897</v>
          </cell>
          <cell r="K397">
            <v>36.85</v>
          </cell>
          <cell r="L397">
            <v>17.075280332869269</v>
          </cell>
          <cell r="M397">
            <v>13.68</v>
          </cell>
          <cell r="N397">
            <v>198.77836095999822</v>
          </cell>
          <cell r="O397">
            <v>131.16999999999999</v>
          </cell>
          <cell r="P397">
            <v>36.85</v>
          </cell>
          <cell r="Q397">
            <v>17.079999999999998</v>
          </cell>
          <cell r="R397">
            <v>13.68</v>
          </cell>
          <cell r="S397">
            <v>198.77999999999997</v>
          </cell>
          <cell r="T397">
            <v>208.71899999999999</v>
          </cell>
          <cell r="U397">
            <v>229.5909</v>
          </cell>
        </row>
        <row r="398">
          <cell r="B398">
            <v>1730183625</v>
          </cell>
          <cell r="C398" t="str">
            <v>Friends Homes - West</v>
          </cell>
          <cell r="D398" t="str">
            <v>6100 W Friendly Ave</v>
          </cell>
          <cell r="E398"/>
          <cell r="F398" t="str">
            <v>Greensboro</v>
          </cell>
          <cell r="G398" t="str">
            <v>NC</v>
          </cell>
          <cell r="H398" t="str">
            <v>27410-4160</v>
          </cell>
          <cell r="I398">
            <v>0.875</v>
          </cell>
          <cell r="J398">
            <v>114.47837356553485</v>
          </cell>
          <cell r="K398">
            <v>36.85</v>
          </cell>
          <cell r="L398">
            <v>9.9760669072328767</v>
          </cell>
          <cell r="M398">
            <v>0</v>
          </cell>
          <cell r="N398">
            <v>161.30444047276774</v>
          </cell>
          <cell r="O398">
            <v>114.48</v>
          </cell>
          <cell r="P398">
            <v>36.85</v>
          </cell>
          <cell r="Q398">
            <v>9.98</v>
          </cell>
          <cell r="R398">
            <v>0</v>
          </cell>
          <cell r="S398">
            <v>161.31</v>
          </cell>
          <cell r="T398">
            <v>169.37550000000002</v>
          </cell>
          <cell r="U398">
            <v>186.31305000000003</v>
          </cell>
        </row>
        <row r="399">
          <cell r="B399">
            <v>1033611959</v>
          </cell>
          <cell r="C399" t="str">
            <v>Parkview Health and Rehabilitation</v>
          </cell>
          <cell r="D399" t="str">
            <v>1716 Legion Road</v>
          </cell>
          <cell r="E399" t="str">
            <v/>
          </cell>
          <cell r="F399" t="str">
            <v>Chapel Hill</v>
          </cell>
          <cell r="G399" t="str">
            <v>NC</v>
          </cell>
          <cell r="H399" t="str">
            <v>27517</v>
          </cell>
          <cell r="I399">
            <v>1.0648</v>
          </cell>
          <cell r="J399">
            <v>128.69396531201562</v>
          </cell>
          <cell r="K399">
            <v>36.85</v>
          </cell>
          <cell r="L399">
            <v>17.308262342059358</v>
          </cell>
          <cell r="M399">
            <v>13.68</v>
          </cell>
          <cell r="N399">
            <v>196.53222765407497</v>
          </cell>
          <cell r="O399">
            <v>128.69</v>
          </cell>
          <cell r="P399">
            <v>36.85</v>
          </cell>
          <cell r="Q399">
            <v>17.309999999999999</v>
          </cell>
          <cell r="R399">
            <v>13.68</v>
          </cell>
          <cell r="S399">
            <v>196.53</v>
          </cell>
          <cell r="T399">
            <v>206.35650000000001</v>
          </cell>
          <cell r="U399">
            <v>226.99215000000004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AC78-8F00-49BC-8A81-3BEF43E132A9}">
  <dimension ref="A9:Z437"/>
  <sheetViews>
    <sheetView tabSelected="1" zoomScale="115" zoomScaleNormal="115" workbookViewId="0">
      <selection activeCell="R432" sqref="R432"/>
    </sheetView>
  </sheetViews>
  <sheetFormatPr defaultColWidth="9.140625" defaultRowHeight="12.75" x14ac:dyDescent="0.2"/>
  <cols>
    <col min="1" max="1" width="12.5703125" style="1" customWidth="1"/>
    <col min="2" max="2" width="45.140625" style="1" customWidth="1"/>
    <col min="3" max="3" width="11.42578125" style="1" customWidth="1"/>
    <col min="4" max="4" width="14" style="1" customWidth="1"/>
    <col min="5" max="5" width="10.42578125" style="1" customWidth="1"/>
    <col min="6" max="6" width="12.5703125" style="1" customWidth="1"/>
    <col min="7" max="8" width="11.7109375" style="1" customWidth="1"/>
    <col min="9" max="9" width="1.42578125" style="1" customWidth="1"/>
    <col min="10" max="10" width="11.28515625" style="1" customWidth="1"/>
    <col min="11" max="11" width="10.5703125" style="24" customWidth="1"/>
    <col min="12" max="12" width="0.85546875" style="1" customWidth="1"/>
    <col min="13" max="13" width="11.28515625" style="24" customWidth="1"/>
    <col min="14" max="14" width="12" style="24" customWidth="1"/>
    <col min="15" max="26" width="9.140625" style="34"/>
    <col min="27" max="16384" width="9.140625" style="1"/>
  </cols>
  <sheetData>
    <row r="9" spans="1:26" ht="18.75" x14ac:dyDescent="0.2">
      <c r="A9" s="66" t="s">
        <v>0</v>
      </c>
      <c r="B9" s="66"/>
      <c r="C9" s="66"/>
      <c r="D9" s="66"/>
      <c r="E9" s="66"/>
      <c r="F9" s="66"/>
      <c r="G9" s="66"/>
      <c r="H9" s="66"/>
      <c r="I9" s="66"/>
      <c r="J9" s="42"/>
    </row>
    <row r="10" spans="1:26" ht="18.75" x14ac:dyDescent="0.3">
      <c r="A10" s="67" t="s">
        <v>1</v>
      </c>
      <c r="B10" s="67"/>
      <c r="C10" s="67"/>
      <c r="D10" s="67"/>
      <c r="E10" s="67"/>
      <c r="F10" s="67"/>
      <c r="G10" s="67"/>
      <c r="H10" s="67"/>
      <c r="I10" s="67"/>
      <c r="J10" s="43"/>
    </row>
    <row r="12" spans="1:26" x14ac:dyDescent="0.2">
      <c r="A12" s="68" t="s">
        <v>2</v>
      </c>
      <c r="B12" s="68"/>
      <c r="C12" s="68"/>
      <c r="D12" s="68"/>
      <c r="E12" s="68"/>
      <c r="F12" s="68"/>
      <c r="G12" s="68"/>
      <c r="H12" s="68"/>
      <c r="I12" s="68"/>
      <c r="J12" s="44"/>
    </row>
    <row r="14" spans="1:26" s="2" customFormat="1" ht="15.6" customHeight="1" x14ac:dyDescent="0.2">
      <c r="A14" s="45" t="s">
        <v>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s="2" customFormat="1" ht="12.75" customHeight="1" x14ac:dyDescent="0.2">
      <c r="A15" s="49" t="s">
        <v>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s="2" customFormat="1" ht="12.75" customHeight="1" x14ac:dyDescent="0.25">
      <c r="A16" s="47" t="s">
        <v>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2.75" customHeight="1" x14ac:dyDescent="0.2">
      <c r="A17" s="49" t="s">
        <v>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26" ht="10.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25"/>
      <c r="L18" s="4"/>
      <c r="M18" s="25"/>
      <c r="N18" s="25"/>
    </row>
    <row r="19" spans="1:26" ht="12.75" customHeight="1" x14ac:dyDescent="0.2">
      <c r="A19" s="62" t="s">
        <v>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26" ht="19.5" customHeight="1" x14ac:dyDescent="0.2">
      <c r="A20" s="62" t="s">
        <v>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26" ht="9" customHeight="1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26" s="5" customFormat="1" ht="41.45" customHeight="1" x14ac:dyDescent="0.2">
      <c r="A22" s="59" t="s">
        <v>9</v>
      </c>
      <c r="B22" s="60"/>
      <c r="C22" s="60"/>
      <c r="D22" s="60"/>
      <c r="E22" s="60"/>
      <c r="F22" s="60"/>
      <c r="G22" s="60"/>
      <c r="H22" s="60"/>
      <c r="I22" s="60"/>
      <c r="J22" s="61"/>
      <c r="K22" s="61"/>
      <c r="M22" s="64" t="s">
        <v>10</v>
      </c>
      <c r="N22" s="6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s="5" customFormat="1" ht="63.75" x14ac:dyDescent="0.2">
      <c r="A23" s="6" t="s">
        <v>11</v>
      </c>
      <c r="B23" s="6" t="s">
        <v>12</v>
      </c>
      <c r="C23" s="7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9"/>
      <c r="J23" s="10" t="s">
        <v>19</v>
      </c>
      <c r="K23" s="26" t="s">
        <v>20</v>
      </c>
      <c r="L23" s="11"/>
      <c r="M23" s="29" t="s">
        <v>21</v>
      </c>
      <c r="N23" s="29" t="s">
        <v>22</v>
      </c>
      <c r="O23" s="53"/>
      <c r="P23" s="54"/>
      <c r="Q23" s="54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">
      <c r="A24" s="12">
        <v>1285687962</v>
      </c>
      <c r="B24" s="13" t="s">
        <v>23</v>
      </c>
      <c r="C24" s="14">
        <v>223.02</v>
      </c>
      <c r="D24" s="15">
        <f>VLOOKUP(A24,[3]Calculation!$B$2:$U$399,8,FALSE)</f>
        <v>1.1566000000000001</v>
      </c>
      <c r="E24" s="16">
        <f>VLOOKUP(A24,[3]Calculation!$B$2:$U$399,14,FALSE)</f>
        <v>135.31</v>
      </c>
      <c r="F24" s="16">
        <f>VLOOKUP(A24,[3]Calculation!$B$2:$U$399,15,FALSE)</f>
        <v>36.85</v>
      </c>
      <c r="G24" s="16">
        <f>VLOOKUP(A24,[3]Calculation!$B$2:$U$399,16,FALSE)</f>
        <v>10.73</v>
      </c>
      <c r="H24" s="16">
        <f>VLOOKUP(A24,[3]Calculation!$B$2:$U$399,17,FALSE)</f>
        <v>13.68</v>
      </c>
      <c r="I24" s="17"/>
      <c r="J24" s="16">
        <f>VLOOKUP(A24,[3]Calculation!$B$2:$U$399,20,FALSE)</f>
        <v>227.03835000000004</v>
      </c>
      <c r="K24" s="27">
        <f>IF(J24&lt;C24,C24,J24)</f>
        <v>227.03835000000004</v>
      </c>
      <c r="L24" s="18"/>
      <c r="M24" s="30">
        <v>47.5</v>
      </c>
      <c r="N24" s="30">
        <f>+K24+M24</f>
        <v>274.53835000000004</v>
      </c>
      <c r="O24" s="36"/>
      <c r="Q24" s="37"/>
      <c r="R24" s="38"/>
    </row>
    <row r="25" spans="1:26" x14ac:dyDescent="0.2">
      <c r="A25" s="12">
        <v>1245227578</v>
      </c>
      <c r="B25" s="13" t="s">
        <v>24</v>
      </c>
      <c r="C25" s="14">
        <v>215.69</v>
      </c>
      <c r="D25" s="15">
        <f>VLOOKUP(A25,[3]Calculation!$B$2:$U$399,8,FALSE)</f>
        <v>1.0660000000000001</v>
      </c>
      <c r="E25" s="16">
        <f>VLOOKUP(A25,[3]Calculation!$B$2:$U$399,14,FALSE)</f>
        <v>128.53</v>
      </c>
      <c r="F25" s="16">
        <f>VLOOKUP(A25,[3]Calculation!$B$2:$U$399,15,FALSE)</f>
        <v>36.85</v>
      </c>
      <c r="G25" s="16">
        <f>VLOOKUP(A25,[3]Calculation!$B$2:$U$399,16,FALSE)</f>
        <v>16.989999999999998</v>
      </c>
      <c r="H25" s="16">
        <f>VLOOKUP(A25,[3]Calculation!$B$2:$U$399,17,FALSE)</f>
        <v>0</v>
      </c>
      <c r="I25" s="17"/>
      <c r="J25" s="16">
        <f>VLOOKUP(A25,[3]Calculation!$B$2:$U$399,20,FALSE)</f>
        <v>210.63735000000003</v>
      </c>
      <c r="K25" s="27">
        <f t="shared" ref="K25:K88" si="0">IF(J25&lt;C25,C25,J25)</f>
        <v>215.69</v>
      </c>
      <c r="L25" s="18"/>
      <c r="M25" s="30">
        <v>47.5</v>
      </c>
      <c r="N25" s="30">
        <f t="shared" ref="N25:N88" si="1">+K25+M25</f>
        <v>263.19</v>
      </c>
      <c r="O25" s="36"/>
      <c r="Q25" s="37"/>
      <c r="R25" s="38"/>
    </row>
    <row r="26" spans="1:26" x14ac:dyDescent="0.2">
      <c r="A26" s="12">
        <v>1427608959</v>
      </c>
      <c r="B26" s="13" t="s">
        <v>25</v>
      </c>
      <c r="C26" s="14">
        <v>230.12</v>
      </c>
      <c r="D26" s="15">
        <f>VLOOKUP(A26,[3]Calculation!$B$2:$U$399,8,FALSE)</f>
        <v>1.2039</v>
      </c>
      <c r="E26" s="16">
        <f>VLOOKUP(A26,[3]Calculation!$B$2:$U$399,14,FALSE)</f>
        <v>140.91999999999999</v>
      </c>
      <c r="F26" s="16">
        <f>VLOOKUP(A26,[3]Calculation!$B$2:$U$399,15,FALSE)</f>
        <v>36.85</v>
      </c>
      <c r="G26" s="16">
        <f>VLOOKUP(A26,[3]Calculation!$B$2:$U$399,16,FALSE)</f>
        <v>12.25</v>
      </c>
      <c r="H26" s="16">
        <f>VLOOKUP(A26,[3]Calculation!$B$2:$U$399,17,FALSE)</f>
        <v>13.68</v>
      </c>
      <c r="I26" s="17"/>
      <c r="J26" s="16">
        <f>VLOOKUP(A26,[3]Calculation!$B$2:$U$399,20,FALSE)</f>
        <v>235.27350000000001</v>
      </c>
      <c r="K26" s="27">
        <f t="shared" si="0"/>
        <v>235.27350000000001</v>
      </c>
      <c r="L26" s="18"/>
      <c r="M26" s="30">
        <v>47.5</v>
      </c>
      <c r="N26" s="30">
        <f t="shared" si="1"/>
        <v>282.77350000000001</v>
      </c>
      <c r="O26" s="36"/>
      <c r="Q26" s="37"/>
      <c r="R26" s="38"/>
    </row>
    <row r="27" spans="1:26" x14ac:dyDescent="0.2">
      <c r="A27" s="12">
        <v>1063919652</v>
      </c>
      <c r="B27" s="13" t="s">
        <v>26</v>
      </c>
      <c r="C27" s="14">
        <v>239.05</v>
      </c>
      <c r="D27" s="15">
        <f>VLOOKUP(A27,[3]Calculation!$B$2:$U$399,8,FALSE)</f>
        <v>1.3302</v>
      </c>
      <c r="E27" s="16">
        <f>VLOOKUP(A27,[3]Calculation!$B$2:$U$399,14,FALSE)</f>
        <v>149</v>
      </c>
      <c r="F27" s="16">
        <f>VLOOKUP(A27,[3]Calculation!$B$2:$U$399,15,FALSE)</f>
        <v>36.85</v>
      </c>
      <c r="G27" s="16">
        <f>VLOOKUP(A27,[3]Calculation!$B$2:$U$399,16,FALSE)</f>
        <v>12.67</v>
      </c>
      <c r="H27" s="16">
        <f>VLOOKUP(A27,[3]Calculation!$B$2:$U$399,17,FALSE)</f>
        <v>13.68</v>
      </c>
      <c r="I27" s="17"/>
      <c r="J27" s="16">
        <f>VLOOKUP(A27,[3]Calculation!$B$2:$U$399,20,FALSE)</f>
        <v>245.09100000000001</v>
      </c>
      <c r="K27" s="27">
        <f t="shared" si="0"/>
        <v>245.09100000000001</v>
      </c>
      <c r="L27" s="18"/>
      <c r="M27" s="30">
        <v>47.5</v>
      </c>
      <c r="N27" s="30">
        <f t="shared" si="1"/>
        <v>292.59100000000001</v>
      </c>
      <c r="O27" s="36"/>
      <c r="Q27" s="37"/>
      <c r="R27" s="38"/>
    </row>
    <row r="28" spans="1:26" x14ac:dyDescent="0.2">
      <c r="A28" s="12">
        <v>1518435650</v>
      </c>
      <c r="B28" s="13" t="s">
        <v>27</v>
      </c>
      <c r="C28" s="14">
        <v>239.79</v>
      </c>
      <c r="D28" s="15">
        <f>VLOOKUP(A28,[3]Calculation!$B$2:$U$399,8,FALSE)</f>
        <v>1.2048000000000001</v>
      </c>
      <c r="E28" s="16">
        <f>VLOOKUP(A28,[3]Calculation!$B$2:$U$399,14,FALSE)</f>
        <v>140.54</v>
      </c>
      <c r="F28" s="16">
        <f>VLOOKUP(A28,[3]Calculation!$B$2:$U$399,15,FALSE)</f>
        <v>36.85</v>
      </c>
      <c r="G28" s="16">
        <f>VLOOKUP(A28,[3]Calculation!$B$2:$U$399,16,FALSE)</f>
        <v>14.29</v>
      </c>
      <c r="H28" s="16">
        <f>VLOOKUP(A28,[3]Calculation!$B$2:$U$399,17,FALSE)</f>
        <v>13.68</v>
      </c>
      <c r="I28" s="17"/>
      <c r="J28" s="16">
        <f>VLOOKUP(A28,[3]Calculation!$B$2:$U$399,20,FALSE)</f>
        <v>237.1908</v>
      </c>
      <c r="K28" s="27">
        <f t="shared" si="0"/>
        <v>239.79</v>
      </c>
      <c r="L28" s="18"/>
      <c r="M28" s="30">
        <v>47.5</v>
      </c>
      <c r="N28" s="30">
        <f t="shared" si="1"/>
        <v>287.28999999999996</v>
      </c>
      <c r="O28" s="36"/>
      <c r="Q28" s="37"/>
      <c r="R28" s="38"/>
    </row>
    <row r="29" spans="1:26" x14ac:dyDescent="0.2">
      <c r="A29" s="12">
        <v>1669991865</v>
      </c>
      <c r="B29" s="13" t="s">
        <v>28</v>
      </c>
      <c r="C29" s="14">
        <v>238.29</v>
      </c>
      <c r="D29" s="15">
        <f>VLOOKUP(A29,[3]Calculation!$B$2:$U$399,8,FALSE)</f>
        <v>1.1926000000000001</v>
      </c>
      <c r="E29" s="16">
        <f>VLOOKUP(A29,[3]Calculation!$B$2:$U$399,14,FALSE)</f>
        <v>138.44999999999999</v>
      </c>
      <c r="F29" s="16">
        <f>VLOOKUP(A29,[3]Calculation!$B$2:$U$399,15,FALSE)</f>
        <v>36.85</v>
      </c>
      <c r="G29" s="16">
        <f>VLOOKUP(A29,[3]Calculation!$B$2:$U$399,16,FALSE)</f>
        <v>7.88</v>
      </c>
      <c r="H29" s="16">
        <f>VLOOKUP(A29,[3]Calculation!$B$2:$U$399,17,FALSE)</f>
        <v>13.68</v>
      </c>
      <c r="I29" s="17"/>
      <c r="J29" s="16">
        <f>VLOOKUP(A29,[3]Calculation!$B$2:$U$399,20,FALSE)</f>
        <v>227.37330000000003</v>
      </c>
      <c r="K29" s="27">
        <f t="shared" si="0"/>
        <v>238.29</v>
      </c>
      <c r="L29" s="18"/>
      <c r="M29" s="30">
        <v>47.5</v>
      </c>
      <c r="N29" s="30">
        <f t="shared" si="1"/>
        <v>285.78999999999996</v>
      </c>
      <c r="O29" s="36"/>
      <c r="Q29" s="37"/>
      <c r="R29" s="38"/>
    </row>
    <row r="30" spans="1:26" x14ac:dyDescent="0.2">
      <c r="A30" s="12">
        <v>1871143305</v>
      </c>
      <c r="B30" s="13" t="s">
        <v>29</v>
      </c>
      <c r="C30" s="14">
        <v>234.75</v>
      </c>
      <c r="D30" s="15">
        <f>VLOOKUP(A30,[3]Calculation!$B$2:$U$399,8,FALSE)</f>
        <v>1.1449</v>
      </c>
      <c r="E30" s="16">
        <f>VLOOKUP(A30,[3]Calculation!$B$2:$U$399,14,FALSE)</f>
        <v>133.87</v>
      </c>
      <c r="F30" s="16">
        <f>VLOOKUP(A30,[3]Calculation!$B$2:$U$399,15,FALSE)</f>
        <v>36.85</v>
      </c>
      <c r="G30" s="16">
        <f>VLOOKUP(A30,[3]Calculation!$B$2:$U$399,16,FALSE)</f>
        <v>7.91</v>
      </c>
      <c r="H30" s="16">
        <f>VLOOKUP(A30,[3]Calculation!$B$2:$U$399,17,FALSE)</f>
        <v>13.68</v>
      </c>
      <c r="I30" s="17"/>
      <c r="J30" s="16">
        <f>VLOOKUP(A30,[3]Calculation!$B$2:$U$399,20,FALSE)</f>
        <v>222.11805000000001</v>
      </c>
      <c r="K30" s="27">
        <f t="shared" si="0"/>
        <v>234.75</v>
      </c>
      <c r="L30" s="18"/>
      <c r="M30" s="30">
        <v>47.5</v>
      </c>
      <c r="N30" s="30">
        <f t="shared" si="1"/>
        <v>282.25</v>
      </c>
      <c r="O30" s="36"/>
      <c r="Q30" s="37"/>
      <c r="R30" s="38"/>
    </row>
    <row r="31" spans="1:26" x14ac:dyDescent="0.2">
      <c r="A31" s="12">
        <v>1992242119</v>
      </c>
      <c r="B31" s="13" t="s">
        <v>30</v>
      </c>
      <c r="C31" s="14">
        <v>226.4</v>
      </c>
      <c r="D31" s="15">
        <f>VLOOKUP(A31,[3]Calculation!$B$2:$U$399,8,FALSE)</f>
        <v>1.3016000000000001</v>
      </c>
      <c r="E31" s="16">
        <f>VLOOKUP(A31,[3]Calculation!$B$2:$U$399,14,FALSE)</f>
        <v>145.75</v>
      </c>
      <c r="F31" s="16">
        <f>VLOOKUP(A31,[3]Calculation!$B$2:$U$399,15,FALSE)</f>
        <v>36.85</v>
      </c>
      <c r="G31" s="16">
        <f>VLOOKUP(A31,[3]Calculation!$B$2:$U$399,16,FALSE)</f>
        <v>10.49</v>
      </c>
      <c r="H31" s="16">
        <f>VLOOKUP(A31,[3]Calculation!$B$2:$U$399,17,FALSE)</f>
        <v>7.18</v>
      </c>
      <c r="I31" s="17"/>
      <c r="J31" s="16">
        <f>VLOOKUP(A31,[3]Calculation!$B$2:$U$399,20,FALSE)</f>
        <v>231.31185000000005</v>
      </c>
      <c r="K31" s="27">
        <f t="shared" si="0"/>
        <v>231.31185000000005</v>
      </c>
      <c r="L31" s="18"/>
      <c r="M31" s="30">
        <v>47.5</v>
      </c>
      <c r="N31" s="30">
        <f t="shared" si="1"/>
        <v>278.81185000000005</v>
      </c>
      <c r="O31" s="36"/>
      <c r="Q31" s="37"/>
      <c r="R31" s="38"/>
    </row>
    <row r="32" spans="1:26" x14ac:dyDescent="0.2">
      <c r="A32" s="18">
        <v>1043703945</v>
      </c>
      <c r="B32" s="13" t="s">
        <v>31</v>
      </c>
      <c r="C32" s="14">
        <v>241.56</v>
      </c>
      <c r="D32" s="15">
        <f>VLOOKUP(A32,[3]Calculation!$B$2:$U$399,8,FALSE)</f>
        <v>1.1517999999999999</v>
      </c>
      <c r="E32" s="16">
        <f>VLOOKUP(A32,[3]Calculation!$B$2:$U$399,14,FALSE)</f>
        <v>134.46</v>
      </c>
      <c r="F32" s="16">
        <f>VLOOKUP(A32,[3]Calculation!$B$2:$U$399,15,FALSE)</f>
        <v>36.85</v>
      </c>
      <c r="G32" s="16">
        <f>VLOOKUP(A32,[3]Calculation!$B$2:$U$399,16,FALSE)</f>
        <v>17.27</v>
      </c>
      <c r="H32" s="16">
        <f>VLOOKUP(A32,[3]Calculation!$B$2:$U$399,17,FALSE)</f>
        <v>13.68</v>
      </c>
      <c r="I32" s="17"/>
      <c r="J32" s="16">
        <f>VLOOKUP(A32,[3]Calculation!$B$2:$U$399,20,FALSE)</f>
        <v>233.61030000000005</v>
      </c>
      <c r="K32" s="27">
        <f t="shared" si="0"/>
        <v>241.56</v>
      </c>
      <c r="L32" s="18"/>
      <c r="M32" s="30">
        <v>47.5</v>
      </c>
      <c r="N32" s="30">
        <f t="shared" si="1"/>
        <v>289.06</v>
      </c>
      <c r="O32" s="36"/>
      <c r="Q32" s="37"/>
      <c r="R32" s="38"/>
    </row>
    <row r="33" spans="1:18" x14ac:dyDescent="0.2">
      <c r="A33" s="12">
        <v>1831649268</v>
      </c>
      <c r="B33" s="13" t="s">
        <v>32</v>
      </c>
      <c r="C33" s="14">
        <v>241.19</v>
      </c>
      <c r="D33" s="15">
        <f>VLOOKUP(A33,[3]Calculation!$B$2:$U$399,8,FALSE)</f>
        <v>1.2637</v>
      </c>
      <c r="E33" s="16">
        <f>VLOOKUP(A33,[3]Calculation!$B$2:$U$399,14,FALSE)</f>
        <v>142.22999999999999</v>
      </c>
      <c r="F33" s="16">
        <f>VLOOKUP(A33,[3]Calculation!$B$2:$U$399,15,FALSE)</f>
        <v>36.85</v>
      </c>
      <c r="G33" s="16">
        <f>VLOOKUP(A33,[3]Calculation!$B$2:$U$399,16,FALSE)</f>
        <v>13.26</v>
      </c>
      <c r="H33" s="16">
        <f>VLOOKUP(A33,[3]Calculation!$B$2:$U$399,17,FALSE)</f>
        <v>13.68</v>
      </c>
      <c r="I33" s="17"/>
      <c r="J33" s="16">
        <f>VLOOKUP(A33,[3]Calculation!$B$2:$U$399,20,FALSE)</f>
        <v>237.95310000000001</v>
      </c>
      <c r="K33" s="27">
        <f t="shared" si="0"/>
        <v>241.19</v>
      </c>
      <c r="L33" s="18"/>
      <c r="M33" s="30">
        <v>47.5</v>
      </c>
      <c r="N33" s="30">
        <f t="shared" si="1"/>
        <v>288.69</v>
      </c>
      <c r="O33" s="36"/>
      <c r="Q33" s="37"/>
      <c r="R33" s="38"/>
    </row>
    <row r="34" spans="1:18" x14ac:dyDescent="0.2">
      <c r="A34" s="12">
        <v>1689147035</v>
      </c>
      <c r="B34" s="13" t="s">
        <v>33</v>
      </c>
      <c r="C34" s="14">
        <v>235.01</v>
      </c>
      <c r="D34" s="15">
        <f>VLOOKUP(A34,[3]Calculation!$B$2:$U$399,8,FALSE)</f>
        <v>1.2132000000000001</v>
      </c>
      <c r="E34" s="16">
        <f>VLOOKUP(A34,[3]Calculation!$B$2:$U$399,14,FALSE)</f>
        <v>140.33000000000001</v>
      </c>
      <c r="F34" s="16">
        <f>VLOOKUP(A34,[3]Calculation!$B$2:$U$399,15,FALSE)</f>
        <v>36.85</v>
      </c>
      <c r="G34" s="16">
        <f>VLOOKUP(A34,[3]Calculation!$B$2:$U$399,16,FALSE)</f>
        <v>9.2899999999999991</v>
      </c>
      <c r="H34" s="16">
        <f>VLOOKUP(A34,[3]Calculation!$B$2:$U$399,17,FALSE)</f>
        <v>13.68</v>
      </c>
      <c r="I34" s="17"/>
      <c r="J34" s="16">
        <f>VLOOKUP(A34,[3]Calculation!$B$2:$U$399,20,FALSE)</f>
        <v>231.17325000000005</v>
      </c>
      <c r="K34" s="27">
        <f t="shared" si="0"/>
        <v>235.01</v>
      </c>
      <c r="L34" s="18"/>
      <c r="M34" s="30">
        <v>47.5</v>
      </c>
      <c r="N34" s="30">
        <f t="shared" si="1"/>
        <v>282.51</v>
      </c>
      <c r="O34" s="36"/>
      <c r="Q34" s="37"/>
      <c r="R34" s="38"/>
    </row>
    <row r="35" spans="1:18" x14ac:dyDescent="0.2">
      <c r="A35" s="12">
        <v>1295391795</v>
      </c>
      <c r="B35" s="13" t="s">
        <v>34</v>
      </c>
      <c r="C35" s="14">
        <v>225.95</v>
      </c>
      <c r="D35" s="15">
        <f>VLOOKUP(A35,[3]Calculation!$B$2:$U$399,8,FALSE)</f>
        <v>1.1745000000000001</v>
      </c>
      <c r="E35" s="16">
        <f>VLOOKUP(A35,[3]Calculation!$B$2:$U$399,14,FALSE)</f>
        <v>136.53</v>
      </c>
      <c r="F35" s="16">
        <f>VLOOKUP(A35,[3]Calculation!$B$2:$U$399,15,FALSE)</f>
        <v>36.85</v>
      </c>
      <c r="G35" s="16">
        <f>VLOOKUP(A35,[3]Calculation!$B$2:$U$399,16,FALSE)</f>
        <v>7.72</v>
      </c>
      <c r="H35" s="16">
        <f>VLOOKUP(A35,[3]Calculation!$B$2:$U$399,17,FALSE)</f>
        <v>13.68</v>
      </c>
      <c r="I35" s="17"/>
      <c r="J35" s="16">
        <f>VLOOKUP(A35,[3]Calculation!$B$2:$U$399,20,FALSE)</f>
        <v>224.97090000000003</v>
      </c>
      <c r="K35" s="27">
        <f t="shared" si="0"/>
        <v>225.95</v>
      </c>
      <c r="L35" s="18"/>
      <c r="M35" s="30">
        <v>47.5</v>
      </c>
      <c r="N35" s="30">
        <f t="shared" si="1"/>
        <v>273.45</v>
      </c>
      <c r="O35" s="36"/>
      <c r="Q35" s="37"/>
      <c r="R35" s="38"/>
    </row>
    <row r="36" spans="1:18" x14ac:dyDescent="0.2">
      <c r="A36" s="12">
        <v>1598262198</v>
      </c>
      <c r="B36" s="13" t="s">
        <v>35</v>
      </c>
      <c r="C36" s="14">
        <v>256.72000000000003</v>
      </c>
      <c r="D36" s="15">
        <f>VLOOKUP(A36,[3]Calculation!$B$2:$U$399,8,FALSE)</f>
        <v>1.4178999999999999</v>
      </c>
      <c r="E36" s="16">
        <f>VLOOKUP(A36,[3]Calculation!$B$2:$U$399,14,FALSE)</f>
        <v>158.13999999999999</v>
      </c>
      <c r="F36" s="16">
        <f>VLOOKUP(A36,[3]Calculation!$B$2:$U$399,15,FALSE)</f>
        <v>36.85</v>
      </c>
      <c r="G36" s="16">
        <f>VLOOKUP(A36,[3]Calculation!$B$2:$U$399,16,FALSE)</f>
        <v>14.24</v>
      </c>
      <c r="H36" s="16">
        <f>VLOOKUP(A36,[3]Calculation!$B$2:$U$399,17,FALSE)</f>
        <v>13.68</v>
      </c>
      <c r="I36" s="17"/>
      <c r="J36" s="16">
        <f>VLOOKUP(A36,[3]Calculation!$B$2:$U$399,20,FALSE)</f>
        <v>257.46105</v>
      </c>
      <c r="K36" s="27">
        <f t="shared" si="0"/>
        <v>257.46105</v>
      </c>
      <c r="L36" s="18"/>
      <c r="M36" s="30">
        <v>47.5</v>
      </c>
      <c r="N36" s="30">
        <f t="shared" si="1"/>
        <v>304.96105</v>
      </c>
      <c r="O36" s="36"/>
      <c r="Q36" s="37"/>
      <c r="R36" s="38"/>
    </row>
    <row r="37" spans="1:18" x14ac:dyDescent="0.2">
      <c r="A37" s="12">
        <v>1437627593</v>
      </c>
      <c r="B37" s="13" t="s">
        <v>36</v>
      </c>
      <c r="C37" s="14">
        <v>244.77</v>
      </c>
      <c r="D37" s="15">
        <f>VLOOKUP(A37,[3]Calculation!$B$2:$U$399,8,FALSE)</f>
        <v>1.0350999999999999</v>
      </c>
      <c r="E37" s="16">
        <f>VLOOKUP(A37,[3]Calculation!$B$2:$U$399,14,FALSE)</f>
        <v>125.85</v>
      </c>
      <c r="F37" s="16">
        <f>VLOOKUP(A37,[3]Calculation!$B$2:$U$399,15,FALSE)</f>
        <v>36.85</v>
      </c>
      <c r="G37" s="16">
        <f>VLOOKUP(A37,[3]Calculation!$B$2:$U$399,16,FALSE)</f>
        <v>13.77</v>
      </c>
      <c r="H37" s="16">
        <f>VLOOKUP(A37,[3]Calculation!$B$2:$U$399,17,FALSE)</f>
        <v>13.68</v>
      </c>
      <c r="I37" s="17"/>
      <c r="J37" s="16">
        <f>VLOOKUP(A37,[3]Calculation!$B$2:$U$399,20,FALSE)</f>
        <v>219.62325000000004</v>
      </c>
      <c r="K37" s="27">
        <f t="shared" si="0"/>
        <v>244.77</v>
      </c>
      <c r="L37" s="18"/>
      <c r="M37" s="30">
        <v>47.5</v>
      </c>
      <c r="N37" s="30">
        <f t="shared" si="1"/>
        <v>292.27</v>
      </c>
      <c r="O37" s="36"/>
      <c r="Q37" s="37"/>
      <c r="R37" s="38"/>
    </row>
    <row r="38" spans="1:18" x14ac:dyDescent="0.2">
      <c r="A38" s="12">
        <v>1598233645</v>
      </c>
      <c r="B38" s="13" t="s">
        <v>37</v>
      </c>
      <c r="C38" s="14">
        <v>238.08</v>
      </c>
      <c r="D38" s="15">
        <f>VLOOKUP(A38,[3]Calculation!$B$2:$U$399,8,FALSE)</f>
        <v>1.2892999999999999</v>
      </c>
      <c r="E38" s="16">
        <f>VLOOKUP(A38,[3]Calculation!$B$2:$U$399,14,FALSE)</f>
        <v>146.12</v>
      </c>
      <c r="F38" s="16">
        <f>VLOOKUP(A38,[3]Calculation!$B$2:$U$399,15,FALSE)</f>
        <v>36.85</v>
      </c>
      <c r="G38" s="16">
        <f>VLOOKUP(A38,[3]Calculation!$B$2:$U$399,16,FALSE)</f>
        <v>14.78</v>
      </c>
      <c r="H38" s="16">
        <f>VLOOKUP(A38,[3]Calculation!$B$2:$U$399,17,FALSE)</f>
        <v>13.68</v>
      </c>
      <c r="I38" s="17"/>
      <c r="J38" s="16">
        <f>VLOOKUP(A38,[3]Calculation!$B$2:$U$399,20,FALSE)</f>
        <v>244.20165000000003</v>
      </c>
      <c r="K38" s="27">
        <f t="shared" si="0"/>
        <v>244.20165000000003</v>
      </c>
      <c r="L38" s="18"/>
      <c r="M38" s="30">
        <v>47.5</v>
      </c>
      <c r="N38" s="30">
        <f t="shared" si="1"/>
        <v>291.70165000000003</v>
      </c>
      <c r="O38" s="36"/>
      <c r="Q38" s="37"/>
      <c r="R38" s="38"/>
    </row>
    <row r="39" spans="1:18" x14ac:dyDescent="0.2">
      <c r="A39" s="12">
        <v>1659849701</v>
      </c>
      <c r="B39" s="13" t="s">
        <v>38</v>
      </c>
      <c r="C39" s="14">
        <v>246.97</v>
      </c>
      <c r="D39" s="15">
        <f>VLOOKUP(A39,[3]Calculation!$B$2:$U$399,8,FALSE)</f>
        <v>1.1913</v>
      </c>
      <c r="E39" s="16">
        <f>VLOOKUP(A39,[3]Calculation!$B$2:$U$399,14,FALSE)</f>
        <v>139.66999999999999</v>
      </c>
      <c r="F39" s="16">
        <f>VLOOKUP(A39,[3]Calculation!$B$2:$U$399,15,FALSE)</f>
        <v>36.85</v>
      </c>
      <c r="G39" s="16">
        <f>VLOOKUP(A39,[3]Calculation!$B$2:$U$399,16,FALSE)</f>
        <v>11.86</v>
      </c>
      <c r="H39" s="16">
        <f>VLOOKUP(A39,[3]Calculation!$B$2:$U$399,17,FALSE)</f>
        <v>13.68</v>
      </c>
      <c r="I39" s="17"/>
      <c r="J39" s="16">
        <f>VLOOKUP(A39,[3]Calculation!$B$2:$U$399,20,FALSE)</f>
        <v>233.37930000000003</v>
      </c>
      <c r="K39" s="27">
        <f t="shared" si="0"/>
        <v>246.97</v>
      </c>
      <c r="L39" s="18"/>
      <c r="M39" s="30">
        <v>47.5</v>
      </c>
      <c r="N39" s="30">
        <f t="shared" si="1"/>
        <v>294.47000000000003</v>
      </c>
      <c r="O39" s="36"/>
      <c r="Q39" s="37"/>
      <c r="R39" s="38"/>
    </row>
    <row r="40" spans="1:18" x14ac:dyDescent="0.2">
      <c r="A40" s="12">
        <v>1770149270</v>
      </c>
      <c r="B40" s="13" t="s">
        <v>39</v>
      </c>
      <c r="C40" s="14">
        <v>246.09</v>
      </c>
      <c r="D40" s="15">
        <f>VLOOKUP(A40,[3]Calculation!$B$2:$U$399,8,FALSE)</f>
        <v>1.1654</v>
      </c>
      <c r="E40" s="16">
        <f>VLOOKUP(A40,[3]Calculation!$B$2:$U$399,14,FALSE)</f>
        <v>135.41</v>
      </c>
      <c r="F40" s="16">
        <f>VLOOKUP(A40,[3]Calculation!$B$2:$U$399,15,FALSE)</f>
        <v>36.85</v>
      </c>
      <c r="G40" s="16">
        <f>VLOOKUP(A40,[3]Calculation!$B$2:$U$399,16,FALSE)</f>
        <v>15.92</v>
      </c>
      <c r="H40" s="16">
        <f>VLOOKUP(A40,[3]Calculation!$B$2:$U$399,17,FALSE)</f>
        <v>13.68</v>
      </c>
      <c r="I40" s="17"/>
      <c r="J40" s="16">
        <f>VLOOKUP(A40,[3]Calculation!$B$2:$U$399,20,FALSE)</f>
        <v>233.14830000000003</v>
      </c>
      <c r="K40" s="27">
        <f t="shared" si="0"/>
        <v>246.09</v>
      </c>
      <c r="L40" s="18"/>
      <c r="M40" s="30">
        <v>47.5</v>
      </c>
      <c r="N40" s="30">
        <f t="shared" si="1"/>
        <v>293.59000000000003</v>
      </c>
      <c r="O40" s="36"/>
      <c r="Q40" s="37"/>
      <c r="R40" s="38"/>
    </row>
    <row r="41" spans="1:18" x14ac:dyDescent="0.2">
      <c r="A41" s="12">
        <v>1699310839</v>
      </c>
      <c r="B41" s="13" t="s">
        <v>40</v>
      </c>
      <c r="C41" s="14">
        <v>245.61</v>
      </c>
      <c r="D41" s="15">
        <f>VLOOKUP(A41,[3]Calculation!$B$2:$U$399,8,FALSE)</f>
        <v>1.3013999999999999</v>
      </c>
      <c r="E41" s="16">
        <f>VLOOKUP(A41,[3]Calculation!$B$2:$U$399,14,FALSE)</f>
        <v>148.26</v>
      </c>
      <c r="F41" s="16">
        <f>VLOOKUP(A41,[3]Calculation!$B$2:$U$399,15,FALSE)</f>
        <v>36.85</v>
      </c>
      <c r="G41" s="16">
        <f>VLOOKUP(A41,[3]Calculation!$B$2:$U$399,16,FALSE)</f>
        <v>14.05</v>
      </c>
      <c r="H41" s="16">
        <f>VLOOKUP(A41,[3]Calculation!$B$2:$U$399,17,FALSE)</f>
        <v>13.68</v>
      </c>
      <c r="I41" s="17"/>
      <c r="J41" s="16">
        <f>VLOOKUP(A41,[3]Calculation!$B$2:$U$399,20,FALSE)</f>
        <v>245.83020000000002</v>
      </c>
      <c r="K41" s="27">
        <f t="shared" si="0"/>
        <v>245.83020000000002</v>
      </c>
      <c r="L41" s="18"/>
      <c r="M41" s="30">
        <v>47.5</v>
      </c>
      <c r="N41" s="30">
        <f t="shared" si="1"/>
        <v>293.33019999999999</v>
      </c>
      <c r="O41" s="36"/>
      <c r="Q41" s="37"/>
      <c r="R41" s="38"/>
    </row>
    <row r="42" spans="1:18" x14ac:dyDescent="0.2">
      <c r="A42" s="12">
        <v>1932606530</v>
      </c>
      <c r="B42" s="13" t="s">
        <v>41</v>
      </c>
      <c r="C42" s="14">
        <v>221.27</v>
      </c>
      <c r="D42" s="15">
        <f>VLOOKUP(A42,[3]Calculation!$B$2:$U$399,8,FALSE)</f>
        <v>1.1378999999999999</v>
      </c>
      <c r="E42" s="16">
        <f>VLOOKUP(A42,[3]Calculation!$B$2:$U$399,14,FALSE)</f>
        <v>134.38999999999999</v>
      </c>
      <c r="F42" s="16">
        <f>VLOOKUP(A42,[3]Calculation!$B$2:$U$399,15,FALSE)</f>
        <v>36.85</v>
      </c>
      <c r="G42" s="16">
        <f>VLOOKUP(A42,[3]Calculation!$B$2:$U$399,16,FALSE)</f>
        <v>9.08</v>
      </c>
      <c r="H42" s="16">
        <f>VLOOKUP(A42,[3]Calculation!$B$2:$U$399,17,FALSE)</f>
        <v>7.18</v>
      </c>
      <c r="I42" s="17"/>
      <c r="J42" s="16">
        <f>VLOOKUP(A42,[3]Calculation!$B$2:$U$399,20,FALSE)</f>
        <v>216.56250000000003</v>
      </c>
      <c r="K42" s="27">
        <f t="shared" si="0"/>
        <v>221.27</v>
      </c>
      <c r="L42" s="18"/>
      <c r="M42" s="30">
        <v>47.5</v>
      </c>
      <c r="N42" s="30">
        <f t="shared" si="1"/>
        <v>268.77</v>
      </c>
      <c r="O42" s="36"/>
      <c r="Q42" s="37"/>
      <c r="R42" s="38"/>
    </row>
    <row r="43" spans="1:18" x14ac:dyDescent="0.2">
      <c r="A43" s="12">
        <v>1528505757</v>
      </c>
      <c r="B43" s="13" t="s">
        <v>42</v>
      </c>
      <c r="C43" s="14">
        <v>238.15</v>
      </c>
      <c r="D43" s="15">
        <f>VLOOKUP(A43,[3]Calculation!$B$2:$U$399,8,FALSE)</f>
        <v>1.2495000000000001</v>
      </c>
      <c r="E43" s="16">
        <f>VLOOKUP(A43,[3]Calculation!$B$2:$U$399,14,FALSE)</f>
        <v>141.6</v>
      </c>
      <c r="F43" s="16">
        <f>VLOOKUP(A43,[3]Calculation!$B$2:$U$399,15,FALSE)</f>
        <v>36.85</v>
      </c>
      <c r="G43" s="16">
        <f>VLOOKUP(A43,[3]Calculation!$B$2:$U$399,16,FALSE)</f>
        <v>12.85</v>
      </c>
      <c r="H43" s="16">
        <f>VLOOKUP(A43,[3]Calculation!$B$2:$U$399,17,FALSE)</f>
        <v>13.68</v>
      </c>
      <c r="I43" s="17"/>
      <c r="J43" s="16">
        <f>VLOOKUP(A43,[3]Calculation!$B$2:$U$399,20,FALSE)</f>
        <v>236.75190000000001</v>
      </c>
      <c r="K43" s="27">
        <f t="shared" si="0"/>
        <v>238.15</v>
      </c>
      <c r="L43" s="18"/>
      <c r="M43" s="30">
        <v>47.5</v>
      </c>
      <c r="N43" s="30">
        <f t="shared" si="1"/>
        <v>285.64999999999998</v>
      </c>
      <c r="O43" s="36"/>
      <c r="Q43" s="37"/>
      <c r="R43" s="38"/>
    </row>
    <row r="44" spans="1:18" x14ac:dyDescent="0.2">
      <c r="A44" s="12">
        <v>1972071033</v>
      </c>
      <c r="B44" s="13" t="s">
        <v>43</v>
      </c>
      <c r="C44" s="14">
        <v>239.2</v>
      </c>
      <c r="D44" s="15">
        <f>VLOOKUP(A44,[3]Calculation!$B$2:$U$399,8,FALSE)</f>
        <v>1.1954</v>
      </c>
      <c r="E44" s="16">
        <f>VLOOKUP(A44,[3]Calculation!$B$2:$U$399,14,FALSE)</f>
        <v>138.96</v>
      </c>
      <c r="F44" s="16">
        <f>VLOOKUP(A44,[3]Calculation!$B$2:$U$399,15,FALSE)</f>
        <v>36.85</v>
      </c>
      <c r="G44" s="16">
        <f>VLOOKUP(A44,[3]Calculation!$B$2:$U$399,16,FALSE)</f>
        <v>9.44</v>
      </c>
      <c r="H44" s="16">
        <f>VLOOKUP(A44,[3]Calculation!$B$2:$U$399,17,FALSE)</f>
        <v>13.68</v>
      </c>
      <c r="I44" s="17"/>
      <c r="J44" s="16">
        <f>VLOOKUP(A44,[3]Calculation!$B$2:$U$399,20,FALSE)</f>
        <v>229.76415000000003</v>
      </c>
      <c r="K44" s="27">
        <f t="shared" si="0"/>
        <v>239.2</v>
      </c>
      <c r="L44" s="18"/>
      <c r="M44" s="30">
        <v>47.5</v>
      </c>
      <c r="N44" s="30">
        <f t="shared" si="1"/>
        <v>286.7</v>
      </c>
      <c r="O44" s="36"/>
      <c r="Q44" s="37"/>
      <c r="R44" s="38"/>
    </row>
    <row r="45" spans="1:18" x14ac:dyDescent="0.2">
      <c r="A45" s="12">
        <v>1841840378</v>
      </c>
      <c r="B45" s="13" t="s">
        <v>44</v>
      </c>
      <c r="C45" s="14">
        <v>229.64</v>
      </c>
      <c r="D45" s="15">
        <f>VLOOKUP(A45,[3]Calculation!$B$2:$U$399,8,FALSE)</f>
        <v>1.0972</v>
      </c>
      <c r="E45" s="16">
        <f>VLOOKUP(A45,[3]Calculation!$B$2:$U$399,14,FALSE)</f>
        <v>130.16</v>
      </c>
      <c r="F45" s="16">
        <f>VLOOKUP(A45,[3]Calculation!$B$2:$U$399,15,FALSE)</f>
        <v>36.85</v>
      </c>
      <c r="G45" s="16">
        <f>VLOOKUP(A45,[3]Calculation!$B$2:$U$399,16,FALSE)</f>
        <v>7.8</v>
      </c>
      <c r="H45" s="16">
        <f>VLOOKUP(A45,[3]Calculation!$B$2:$U$399,17,FALSE)</f>
        <v>13.68</v>
      </c>
      <c r="I45" s="17"/>
      <c r="J45" s="16">
        <f>VLOOKUP(A45,[3]Calculation!$B$2:$U$399,20,FALSE)</f>
        <v>217.70595000000003</v>
      </c>
      <c r="K45" s="27">
        <f t="shared" si="0"/>
        <v>229.64</v>
      </c>
      <c r="L45" s="18"/>
      <c r="M45" s="30">
        <v>47.5</v>
      </c>
      <c r="N45" s="30">
        <f t="shared" si="1"/>
        <v>277.14</v>
      </c>
      <c r="O45" s="36"/>
      <c r="Q45" s="37"/>
      <c r="R45" s="38"/>
    </row>
    <row r="46" spans="1:18" x14ac:dyDescent="0.2">
      <c r="A46" s="12">
        <v>1245737840</v>
      </c>
      <c r="B46" s="13" t="s">
        <v>45</v>
      </c>
      <c r="C46" s="14">
        <v>247.67</v>
      </c>
      <c r="D46" s="15">
        <f>VLOOKUP(A46,[3]Calculation!$B$2:$U$399,8,FALSE)</f>
        <v>1.2749999999999999</v>
      </c>
      <c r="E46" s="16">
        <f>VLOOKUP(A46,[3]Calculation!$B$2:$U$399,14,FALSE)</f>
        <v>144.04</v>
      </c>
      <c r="F46" s="16">
        <f>VLOOKUP(A46,[3]Calculation!$B$2:$U$399,15,FALSE)</f>
        <v>36.85</v>
      </c>
      <c r="G46" s="16">
        <f>VLOOKUP(A46,[3]Calculation!$B$2:$U$399,16,FALSE)</f>
        <v>17.489999999999998</v>
      </c>
      <c r="H46" s="16">
        <f>VLOOKUP(A46,[3]Calculation!$B$2:$U$399,17,FALSE)</f>
        <v>13.68</v>
      </c>
      <c r="I46" s="17"/>
      <c r="J46" s="16">
        <f>VLOOKUP(A46,[3]Calculation!$B$2:$U$399,20,FALSE)</f>
        <v>244.92930000000004</v>
      </c>
      <c r="K46" s="27">
        <f t="shared" si="0"/>
        <v>247.67</v>
      </c>
      <c r="L46" s="18"/>
      <c r="M46" s="30">
        <v>47.5</v>
      </c>
      <c r="N46" s="30">
        <f t="shared" si="1"/>
        <v>295.16999999999996</v>
      </c>
      <c r="O46" s="36"/>
      <c r="Q46" s="37"/>
      <c r="R46" s="38"/>
    </row>
    <row r="47" spans="1:18" x14ac:dyDescent="0.2">
      <c r="A47" s="12">
        <v>1760032296</v>
      </c>
      <c r="B47" s="13" t="s">
        <v>46</v>
      </c>
      <c r="C47" s="14">
        <v>237.93</v>
      </c>
      <c r="D47" s="15">
        <f>VLOOKUP(A47,[3]Calculation!$B$2:$U$399,8,FALSE)</f>
        <v>1.3206</v>
      </c>
      <c r="E47" s="16">
        <f>VLOOKUP(A47,[3]Calculation!$B$2:$U$399,14,FALSE)</f>
        <v>144.49</v>
      </c>
      <c r="F47" s="16">
        <f>VLOOKUP(A47,[3]Calculation!$B$2:$U$399,15,FALSE)</f>
        <v>36.85</v>
      </c>
      <c r="G47" s="16">
        <f>VLOOKUP(A47,[3]Calculation!$B$2:$U$399,16,FALSE)</f>
        <v>7.72</v>
      </c>
      <c r="H47" s="16">
        <f>VLOOKUP(A47,[3]Calculation!$B$2:$U$399,17,FALSE)</f>
        <v>13.68</v>
      </c>
      <c r="I47" s="17"/>
      <c r="J47" s="16">
        <f>VLOOKUP(A47,[3]Calculation!$B$2:$U$399,20,FALSE)</f>
        <v>234.16470000000004</v>
      </c>
      <c r="K47" s="27">
        <f t="shared" si="0"/>
        <v>237.93</v>
      </c>
      <c r="L47" s="18"/>
      <c r="M47" s="30">
        <v>47.5</v>
      </c>
      <c r="N47" s="30">
        <f t="shared" si="1"/>
        <v>285.43</v>
      </c>
      <c r="O47" s="36"/>
      <c r="Q47" s="37"/>
      <c r="R47" s="38"/>
    </row>
    <row r="48" spans="1:18" x14ac:dyDescent="0.2">
      <c r="A48" s="12">
        <v>1205357878</v>
      </c>
      <c r="B48" s="13" t="s">
        <v>47</v>
      </c>
      <c r="C48" s="14">
        <v>247.85</v>
      </c>
      <c r="D48" s="15">
        <f>VLOOKUP(A48,[3]Calculation!$B$2:$U$399,8,FALSE)</f>
        <v>1.2673000000000001</v>
      </c>
      <c r="E48" s="16">
        <f>VLOOKUP(A48,[3]Calculation!$B$2:$U$399,14,FALSE)</f>
        <v>140.13</v>
      </c>
      <c r="F48" s="16">
        <f>VLOOKUP(A48,[3]Calculation!$B$2:$U$399,15,FALSE)</f>
        <v>36.85</v>
      </c>
      <c r="G48" s="16">
        <f>VLOOKUP(A48,[3]Calculation!$B$2:$U$399,16,FALSE)</f>
        <v>18.010000000000002</v>
      </c>
      <c r="H48" s="16">
        <f>VLOOKUP(A48,[3]Calculation!$B$2:$U$399,17,FALSE)</f>
        <v>13.68</v>
      </c>
      <c r="I48" s="17"/>
      <c r="J48" s="16">
        <f>VLOOKUP(A48,[3]Calculation!$B$2:$U$399,20,FALSE)</f>
        <v>241.01385000000002</v>
      </c>
      <c r="K48" s="27">
        <f t="shared" si="0"/>
        <v>247.85</v>
      </c>
      <c r="L48" s="18"/>
      <c r="M48" s="30">
        <v>47.5</v>
      </c>
      <c r="N48" s="30">
        <f t="shared" si="1"/>
        <v>295.35000000000002</v>
      </c>
      <c r="O48" s="36"/>
      <c r="Q48" s="37"/>
      <c r="R48" s="38"/>
    </row>
    <row r="49" spans="1:18" x14ac:dyDescent="0.2">
      <c r="A49" s="12">
        <v>1578059085</v>
      </c>
      <c r="B49" s="13" t="s">
        <v>48</v>
      </c>
      <c r="C49" s="14">
        <v>227.54</v>
      </c>
      <c r="D49" s="15">
        <f>VLOOKUP(A49,[3]Calculation!$B$2:$U$399,8,FALSE)</f>
        <v>1.1288</v>
      </c>
      <c r="E49" s="16">
        <f>VLOOKUP(A49,[3]Calculation!$B$2:$U$399,14,FALSE)</f>
        <v>132.75</v>
      </c>
      <c r="F49" s="16">
        <f>VLOOKUP(A49,[3]Calculation!$B$2:$U$399,15,FALSE)</f>
        <v>36.85</v>
      </c>
      <c r="G49" s="16">
        <f>VLOOKUP(A49,[3]Calculation!$B$2:$U$399,16,FALSE)</f>
        <v>10.039999999999999</v>
      </c>
      <c r="H49" s="16">
        <f>VLOOKUP(A49,[3]Calculation!$B$2:$U$399,17,FALSE)</f>
        <v>13.68</v>
      </c>
      <c r="I49" s="17"/>
      <c r="J49" s="16">
        <f>VLOOKUP(A49,[3]Calculation!$B$2:$U$399,20,FALSE)</f>
        <v>223.28460000000001</v>
      </c>
      <c r="K49" s="27">
        <f t="shared" si="0"/>
        <v>227.54</v>
      </c>
      <c r="L49" s="18"/>
      <c r="M49" s="30">
        <v>47.5</v>
      </c>
      <c r="N49" s="30">
        <f t="shared" si="1"/>
        <v>275.03999999999996</v>
      </c>
      <c r="O49" s="36"/>
      <c r="Q49" s="37"/>
      <c r="R49" s="38"/>
    </row>
    <row r="50" spans="1:18" x14ac:dyDescent="0.2">
      <c r="A50" s="12">
        <v>1366552739</v>
      </c>
      <c r="B50" s="18" t="s">
        <v>49</v>
      </c>
      <c r="C50" s="14">
        <v>241.86</v>
      </c>
      <c r="D50" s="15">
        <f>VLOOKUP(A50,[3]Calculation!$B$2:$U$399,8,FALSE)</f>
        <v>1.2297</v>
      </c>
      <c r="E50" s="16">
        <f>VLOOKUP(A50,[3]Calculation!$B$2:$U$399,14,FALSE)</f>
        <v>141.04</v>
      </c>
      <c r="F50" s="16">
        <f>VLOOKUP(A50,[3]Calculation!$B$2:$U$399,15,FALSE)</f>
        <v>36.85</v>
      </c>
      <c r="G50" s="16">
        <f>VLOOKUP(A50,[3]Calculation!$B$2:$U$399,16,FALSE)</f>
        <v>11.92</v>
      </c>
      <c r="H50" s="16">
        <f>VLOOKUP(A50,[3]Calculation!$B$2:$U$399,17,FALSE)</f>
        <v>13.68</v>
      </c>
      <c r="I50" s="17"/>
      <c r="J50" s="16">
        <f>VLOOKUP(A50,[3]Calculation!$B$2:$U$399,20,FALSE)</f>
        <v>235.03094999999999</v>
      </c>
      <c r="K50" s="27">
        <f t="shared" si="0"/>
        <v>241.86</v>
      </c>
      <c r="L50" s="18"/>
      <c r="M50" s="30">
        <v>47.5</v>
      </c>
      <c r="N50" s="30">
        <f t="shared" si="1"/>
        <v>289.36</v>
      </c>
      <c r="O50" s="36"/>
      <c r="Q50" s="37"/>
      <c r="R50" s="38"/>
    </row>
    <row r="51" spans="1:18" x14ac:dyDescent="0.2">
      <c r="A51" s="12">
        <v>1689767410</v>
      </c>
      <c r="B51" s="13" t="s">
        <v>50</v>
      </c>
      <c r="C51" s="14">
        <v>209.26</v>
      </c>
      <c r="D51" s="15">
        <f>VLOOKUP(A51,[3]Calculation!$B$2:$U$399,8,FALSE)</f>
        <v>1.0066999999999999</v>
      </c>
      <c r="E51" s="16">
        <f>VLOOKUP(A51,[3]Calculation!$B$2:$U$399,14,FALSE)</f>
        <v>123.58</v>
      </c>
      <c r="F51" s="16">
        <f>VLOOKUP(A51,[3]Calculation!$B$2:$U$399,15,FALSE)</f>
        <v>36.85</v>
      </c>
      <c r="G51" s="16">
        <f>VLOOKUP(A51,[3]Calculation!$B$2:$U$399,16,FALSE)</f>
        <v>13.43</v>
      </c>
      <c r="H51" s="16">
        <f>VLOOKUP(A51,[3]Calculation!$B$2:$U$399,17,FALSE)</f>
        <v>7.18</v>
      </c>
      <c r="I51" s="17"/>
      <c r="J51" s="16">
        <f>VLOOKUP(A51,[3]Calculation!$B$2:$U$399,20,FALSE)</f>
        <v>209.10120000000006</v>
      </c>
      <c r="K51" s="27">
        <f t="shared" si="0"/>
        <v>209.26</v>
      </c>
      <c r="L51" s="18"/>
      <c r="M51" s="30">
        <v>47.5</v>
      </c>
      <c r="N51" s="30">
        <f t="shared" si="1"/>
        <v>256.76</v>
      </c>
      <c r="O51" s="36"/>
      <c r="Q51" s="37"/>
      <c r="R51" s="38"/>
    </row>
    <row r="52" spans="1:18" x14ac:dyDescent="0.2">
      <c r="A52" s="12">
        <v>1245337880</v>
      </c>
      <c r="B52" s="13" t="s">
        <v>51</v>
      </c>
      <c r="C52" s="14">
        <v>244.43</v>
      </c>
      <c r="D52" s="15">
        <f>VLOOKUP(A52,[3]Calculation!$B$2:$U$399,8,FALSE)</f>
        <v>1.3303</v>
      </c>
      <c r="E52" s="16">
        <f>VLOOKUP(A52,[3]Calculation!$B$2:$U$399,14,FALSE)</f>
        <v>149.80000000000001</v>
      </c>
      <c r="F52" s="16">
        <f>VLOOKUP(A52,[3]Calculation!$B$2:$U$399,15,FALSE)</f>
        <v>36.85</v>
      </c>
      <c r="G52" s="16">
        <f>VLOOKUP(A52,[3]Calculation!$B$2:$U$399,16,FALSE)</f>
        <v>10.81</v>
      </c>
      <c r="H52" s="16">
        <f>VLOOKUP(A52,[3]Calculation!$B$2:$U$399,17,FALSE)</f>
        <v>13.68</v>
      </c>
      <c r="I52" s="17"/>
      <c r="J52" s="16">
        <f>VLOOKUP(A52,[3]Calculation!$B$2:$U$399,20,FALSE)</f>
        <v>243.86670000000007</v>
      </c>
      <c r="K52" s="27">
        <f t="shared" si="0"/>
        <v>244.43</v>
      </c>
      <c r="L52" s="18"/>
      <c r="M52" s="30">
        <v>47.5</v>
      </c>
      <c r="N52" s="30">
        <f t="shared" si="1"/>
        <v>291.93</v>
      </c>
      <c r="O52" s="36"/>
      <c r="Q52" s="37"/>
      <c r="R52" s="38"/>
    </row>
    <row r="53" spans="1:18" x14ac:dyDescent="0.2">
      <c r="A53" s="12">
        <v>1639122328</v>
      </c>
      <c r="B53" s="13" t="s">
        <v>52</v>
      </c>
      <c r="C53" s="14">
        <v>210.83</v>
      </c>
      <c r="D53" s="15">
        <f>VLOOKUP(A53,[3]Calculation!$B$2:$U$399,8,FALSE)</f>
        <v>1.0095000000000001</v>
      </c>
      <c r="E53" s="16">
        <f>VLOOKUP(A53,[3]Calculation!$B$2:$U$399,14,FALSE)</f>
        <v>123.68</v>
      </c>
      <c r="F53" s="16">
        <f>VLOOKUP(A53,[3]Calculation!$B$2:$U$399,15,FALSE)</f>
        <v>36.85</v>
      </c>
      <c r="G53" s="16">
        <f>VLOOKUP(A53,[3]Calculation!$B$2:$U$399,16,FALSE)</f>
        <v>7.93</v>
      </c>
      <c r="H53" s="16">
        <f>VLOOKUP(A53,[3]Calculation!$B$2:$U$399,17,FALSE)</f>
        <v>13.68</v>
      </c>
      <c r="I53" s="17"/>
      <c r="J53" s="16">
        <f>VLOOKUP(A53,[3]Calculation!$B$2:$U$399,20,FALSE)</f>
        <v>210.37170000000003</v>
      </c>
      <c r="K53" s="27">
        <f t="shared" si="0"/>
        <v>210.83</v>
      </c>
      <c r="L53" s="18"/>
      <c r="M53" s="30">
        <v>47.5</v>
      </c>
      <c r="N53" s="30">
        <f t="shared" si="1"/>
        <v>258.33000000000004</v>
      </c>
      <c r="O53" s="36"/>
      <c r="Q53" s="37"/>
      <c r="R53" s="38"/>
    </row>
    <row r="54" spans="1:18" x14ac:dyDescent="0.2">
      <c r="A54" s="12">
        <v>1023671765</v>
      </c>
      <c r="B54" s="13" t="s">
        <v>53</v>
      </c>
      <c r="C54" s="14">
        <v>239.8</v>
      </c>
      <c r="D54" s="15">
        <f>VLOOKUP(A54,[3]Calculation!$B$2:$U$399,8,FALSE)</f>
        <v>1.3288</v>
      </c>
      <c r="E54" s="16">
        <f>VLOOKUP(A54,[3]Calculation!$B$2:$U$399,14,FALSE)</f>
        <v>149.15</v>
      </c>
      <c r="F54" s="16">
        <f>VLOOKUP(A54,[3]Calculation!$B$2:$U$399,15,FALSE)</f>
        <v>36.85</v>
      </c>
      <c r="G54" s="16">
        <f>VLOOKUP(A54,[3]Calculation!$B$2:$U$399,16,FALSE)</f>
        <v>7.88</v>
      </c>
      <c r="H54" s="16">
        <f>VLOOKUP(A54,[3]Calculation!$B$2:$U$399,17,FALSE)</f>
        <v>13.68</v>
      </c>
      <c r="I54" s="17"/>
      <c r="J54" s="16">
        <f>VLOOKUP(A54,[3]Calculation!$B$2:$U$399,20,FALSE)</f>
        <v>239.73180000000005</v>
      </c>
      <c r="K54" s="27">
        <f t="shared" si="0"/>
        <v>239.8</v>
      </c>
      <c r="L54" s="18"/>
      <c r="M54" s="30">
        <v>47.5</v>
      </c>
      <c r="N54" s="30">
        <f t="shared" si="1"/>
        <v>287.3</v>
      </c>
      <c r="O54" s="36"/>
      <c r="Q54" s="37"/>
      <c r="R54" s="38"/>
    </row>
    <row r="55" spans="1:18" x14ac:dyDescent="0.2">
      <c r="A55" s="12">
        <v>1962509505</v>
      </c>
      <c r="B55" s="13" t="s">
        <v>54</v>
      </c>
      <c r="C55" s="14">
        <v>239.13</v>
      </c>
      <c r="D55" s="15">
        <f>VLOOKUP(A55,[3]Calculation!$B$2:$U$399,8,FALSE)</f>
        <v>1.2972999999999999</v>
      </c>
      <c r="E55" s="16">
        <f>VLOOKUP(A55,[3]Calculation!$B$2:$U$399,14,FALSE)</f>
        <v>145.69</v>
      </c>
      <c r="F55" s="16">
        <f>VLOOKUP(A55,[3]Calculation!$B$2:$U$399,15,FALSE)</f>
        <v>36.85</v>
      </c>
      <c r="G55" s="16">
        <f>VLOOKUP(A55,[3]Calculation!$B$2:$U$399,16,FALSE)</f>
        <v>12.97</v>
      </c>
      <c r="H55" s="16">
        <f>VLOOKUP(A55,[3]Calculation!$B$2:$U$399,17,FALSE)</f>
        <v>13.68</v>
      </c>
      <c r="I55" s="17"/>
      <c r="J55" s="16">
        <f>VLOOKUP(A55,[3]Calculation!$B$2:$U$399,20,FALSE)</f>
        <v>241.61445000000003</v>
      </c>
      <c r="K55" s="27">
        <f t="shared" si="0"/>
        <v>241.61445000000003</v>
      </c>
      <c r="L55" s="18"/>
      <c r="M55" s="30">
        <v>47.5</v>
      </c>
      <c r="N55" s="30">
        <f t="shared" si="1"/>
        <v>289.11445000000003</v>
      </c>
      <c r="O55" s="36"/>
      <c r="Q55" s="37"/>
      <c r="R55" s="38"/>
    </row>
    <row r="56" spans="1:18" x14ac:dyDescent="0.2">
      <c r="A56" s="12">
        <v>1487060893</v>
      </c>
      <c r="B56" s="13" t="s">
        <v>55</v>
      </c>
      <c r="C56" s="14">
        <v>256.98</v>
      </c>
      <c r="D56" s="15">
        <f>VLOOKUP(A56,[3]Calculation!$B$2:$U$399,8,FALSE)</f>
        <v>1.3767</v>
      </c>
      <c r="E56" s="16">
        <f>VLOOKUP(A56,[3]Calculation!$B$2:$U$399,14,FALSE)</f>
        <v>160.46</v>
      </c>
      <c r="F56" s="16">
        <f>VLOOKUP(A56,[3]Calculation!$B$2:$U$399,15,FALSE)</f>
        <v>36.85</v>
      </c>
      <c r="G56" s="16">
        <f>VLOOKUP(A56,[3]Calculation!$B$2:$U$399,16,FALSE)</f>
        <v>12.01</v>
      </c>
      <c r="H56" s="16">
        <f>VLOOKUP(A56,[3]Calculation!$B$2:$U$399,17,FALSE)</f>
        <v>13.68</v>
      </c>
      <c r="I56" s="17"/>
      <c r="J56" s="16">
        <f>VLOOKUP(A56,[3]Calculation!$B$2:$U$399,20,FALSE)</f>
        <v>257.56500000000005</v>
      </c>
      <c r="K56" s="27">
        <f t="shared" si="0"/>
        <v>257.56500000000005</v>
      </c>
      <c r="L56" s="18"/>
      <c r="M56" s="30">
        <v>47.5</v>
      </c>
      <c r="N56" s="30">
        <f t="shared" si="1"/>
        <v>305.06500000000005</v>
      </c>
      <c r="O56" s="36"/>
      <c r="Q56" s="37"/>
      <c r="R56" s="38"/>
    </row>
    <row r="57" spans="1:18" x14ac:dyDescent="0.2">
      <c r="A57" s="12">
        <v>1992998504</v>
      </c>
      <c r="B57" s="18" t="s">
        <v>56</v>
      </c>
      <c r="C57" s="14">
        <v>207.06</v>
      </c>
      <c r="D57" s="15">
        <f>VLOOKUP(A57,[3]Calculation!$B$2:$U$399,8,FALSE)</f>
        <v>0.97499999999999998</v>
      </c>
      <c r="E57" s="16">
        <f>VLOOKUP(A57,[3]Calculation!$B$2:$U$399,14,FALSE)</f>
        <v>121.97</v>
      </c>
      <c r="F57" s="16">
        <f>VLOOKUP(A57,[3]Calculation!$B$2:$U$399,15,FALSE)</f>
        <v>36.85</v>
      </c>
      <c r="G57" s="16">
        <f>VLOOKUP(A57,[3]Calculation!$B$2:$U$399,16,FALSE)</f>
        <v>16.25</v>
      </c>
      <c r="H57" s="16">
        <f>VLOOKUP(A57,[3]Calculation!$B$2:$U$399,17,FALSE)</f>
        <v>0</v>
      </c>
      <c r="I57" s="17"/>
      <c r="J57" s="16">
        <f>VLOOKUP(A57,[3]Calculation!$B$2:$U$399,20,FALSE)</f>
        <v>202.20585</v>
      </c>
      <c r="K57" s="27">
        <f t="shared" si="0"/>
        <v>207.06</v>
      </c>
      <c r="L57" s="18"/>
      <c r="M57" s="30">
        <v>47.5</v>
      </c>
      <c r="N57" s="30">
        <f t="shared" si="1"/>
        <v>254.56</v>
      </c>
      <c r="O57" s="36"/>
      <c r="Q57" s="37"/>
      <c r="R57" s="38"/>
    </row>
    <row r="58" spans="1:18" x14ac:dyDescent="0.2">
      <c r="A58" s="12">
        <v>1982130811</v>
      </c>
      <c r="B58" s="18" t="s">
        <v>57</v>
      </c>
      <c r="C58" s="14">
        <v>255.97</v>
      </c>
      <c r="D58" s="15">
        <f>VLOOKUP(A58,[3]Calculation!$B$2:$U$399,8,FALSE)</f>
        <v>1.3273999999999999</v>
      </c>
      <c r="E58" s="16">
        <f>VLOOKUP(A58,[3]Calculation!$B$2:$U$399,14,FALSE)</f>
        <v>148.36000000000001</v>
      </c>
      <c r="F58" s="16">
        <f>VLOOKUP(A58,[3]Calculation!$B$2:$U$399,15,FALSE)</f>
        <v>36.85</v>
      </c>
      <c r="G58" s="16">
        <f>VLOOKUP(A58,[3]Calculation!$B$2:$U$399,16,FALSE)</f>
        <v>13.97</v>
      </c>
      <c r="H58" s="16">
        <f>VLOOKUP(A58,[3]Calculation!$B$2:$U$399,17,FALSE)</f>
        <v>13.68</v>
      </c>
      <c r="I58" s="17"/>
      <c r="J58" s="16">
        <f>VLOOKUP(A58,[3]Calculation!$B$2:$U$399,20,FALSE)</f>
        <v>245.85330000000005</v>
      </c>
      <c r="K58" s="27">
        <f t="shared" si="0"/>
        <v>255.97</v>
      </c>
      <c r="L58" s="18"/>
      <c r="M58" s="30">
        <v>47.5</v>
      </c>
      <c r="N58" s="30">
        <f t="shared" si="1"/>
        <v>303.47000000000003</v>
      </c>
      <c r="O58" s="36"/>
      <c r="Q58" s="37"/>
      <c r="R58" s="38"/>
    </row>
    <row r="59" spans="1:18" x14ac:dyDescent="0.2">
      <c r="A59" s="12">
        <v>1194722629</v>
      </c>
      <c r="B59" s="13" t="s">
        <v>58</v>
      </c>
      <c r="C59" s="14">
        <v>252.03</v>
      </c>
      <c r="D59" s="15">
        <f>VLOOKUP(A59,[3]Calculation!$B$2:$U$399,8,FALSE)</f>
        <v>1.2378</v>
      </c>
      <c r="E59" s="16">
        <f>VLOOKUP(A59,[3]Calculation!$B$2:$U$399,14,FALSE)</f>
        <v>143.79</v>
      </c>
      <c r="F59" s="16">
        <f>VLOOKUP(A59,[3]Calculation!$B$2:$U$399,15,FALSE)</f>
        <v>36.85</v>
      </c>
      <c r="G59" s="16">
        <f>VLOOKUP(A59,[3]Calculation!$B$2:$U$399,16,FALSE)</f>
        <v>16.62</v>
      </c>
      <c r="H59" s="16">
        <f>VLOOKUP(A59,[3]Calculation!$B$2:$U$399,17,FALSE)</f>
        <v>13.68</v>
      </c>
      <c r="I59" s="17"/>
      <c r="J59" s="16">
        <f>VLOOKUP(A59,[3]Calculation!$B$2:$U$399,20,FALSE)</f>
        <v>243.63570000000001</v>
      </c>
      <c r="K59" s="27">
        <f t="shared" si="0"/>
        <v>252.03</v>
      </c>
      <c r="L59" s="18"/>
      <c r="M59" s="30">
        <v>47.5</v>
      </c>
      <c r="N59" s="30">
        <f t="shared" si="1"/>
        <v>299.52999999999997</v>
      </c>
      <c r="O59" s="36"/>
      <c r="Q59" s="37"/>
      <c r="R59" s="38"/>
    </row>
    <row r="60" spans="1:18" x14ac:dyDescent="0.2">
      <c r="A60" s="12">
        <v>1255878245</v>
      </c>
      <c r="B60" s="13" t="s">
        <v>59</v>
      </c>
      <c r="C60" s="14">
        <v>229.6</v>
      </c>
      <c r="D60" s="15">
        <f>VLOOKUP(A60,[3]Calculation!$B$2:$U$399,8,FALSE)</f>
        <v>1.2341</v>
      </c>
      <c r="E60" s="16">
        <f>VLOOKUP(A60,[3]Calculation!$B$2:$U$399,14,FALSE)</f>
        <v>141.38</v>
      </c>
      <c r="F60" s="16">
        <f>VLOOKUP(A60,[3]Calculation!$B$2:$U$399,15,FALSE)</f>
        <v>36.85</v>
      </c>
      <c r="G60" s="16">
        <f>VLOOKUP(A60,[3]Calculation!$B$2:$U$399,16,FALSE)</f>
        <v>9.7200000000000006</v>
      </c>
      <c r="H60" s="16">
        <f>VLOOKUP(A60,[3]Calculation!$B$2:$U$399,17,FALSE)</f>
        <v>13.68</v>
      </c>
      <c r="I60" s="17"/>
      <c r="J60" s="16">
        <f>VLOOKUP(A60,[3]Calculation!$B$2:$U$399,20,FALSE)</f>
        <v>232.88265000000001</v>
      </c>
      <c r="K60" s="27">
        <f t="shared" si="0"/>
        <v>232.88265000000001</v>
      </c>
      <c r="L60" s="18"/>
      <c r="M60" s="30">
        <v>47.5</v>
      </c>
      <c r="N60" s="30">
        <f t="shared" si="1"/>
        <v>280.38265000000001</v>
      </c>
      <c r="O60" s="36"/>
      <c r="Q60" s="37"/>
      <c r="R60" s="38"/>
    </row>
    <row r="61" spans="1:18" x14ac:dyDescent="0.2">
      <c r="A61" s="12">
        <v>1376932889</v>
      </c>
      <c r="B61" s="18" t="s">
        <v>60</v>
      </c>
      <c r="C61" s="14">
        <v>233.52</v>
      </c>
      <c r="D61" s="15">
        <f>VLOOKUP(A61,[3]Calculation!$B$2:$U$399,8,FALSE)</f>
        <v>1.0510999999999999</v>
      </c>
      <c r="E61" s="16">
        <f>VLOOKUP(A61,[3]Calculation!$B$2:$U$399,14,FALSE)</f>
        <v>127.67</v>
      </c>
      <c r="F61" s="16">
        <f>VLOOKUP(A61,[3]Calculation!$B$2:$U$399,15,FALSE)</f>
        <v>36.85</v>
      </c>
      <c r="G61" s="16">
        <f>VLOOKUP(A61,[3]Calculation!$B$2:$U$399,16,FALSE)</f>
        <v>16.72</v>
      </c>
      <c r="H61" s="16">
        <f>VLOOKUP(A61,[3]Calculation!$B$2:$U$399,17,FALSE)</f>
        <v>13.68</v>
      </c>
      <c r="I61" s="17"/>
      <c r="J61" s="16">
        <f>VLOOKUP(A61,[3]Calculation!$B$2:$U$399,20,FALSE)</f>
        <v>225.13260000000005</v>
      </c>
      <c r="K61" s="27">
        <f t="shared" si="0"/>
        <v>233.52</v>
      </c>
      <c r="L61" s="18"/>
      <c r="M61" s="30">
        <v>47.5</v>
      </c>
      <c r="N61" s="30">
        <f t="shared" si="1"/>
        <v>281.02</v>
      </c>
      <c r="O61" s="36"/>
      <c r="Q61" s="37"/>
      <c r="R61" s="38"/>
    </row>
    <row r="62" spans="1:18" x14ac:dyDescent="0.2">
      <c r="A62" s="12">
        <v>1275519506</v>
      </c>
      <c r="B62" s="13" t="s">
        <v>61</v>
      </c>
      <c r="C62" s="14">
        <v>236.98</v>
      </c>
      <c r="D62" s="15">
        <f>VLOOKUP(A62,[3]Calculation!$B$2:$U$399,8,FALSE)</f>
        <v>1.2283999999999999</v>
      </c>
      <c r="E62" s="16">
        <f>VLOOKUP(A62,[3]Calculation!$B$2:$U$399,14,FALSE)</f>
        <v>140.52000000000001</v>
      </c>
      <c r="F62" s="16">
        <f>VLOOKUP(A62,[3]Calculation!$B$2:$U$399,15,FALSE)</f>
        <v>36.85</v>
      </c>
      <c r="G62" s="16">
        <f>VLOOKUP(A62,[3]Calculation!$B$2:$U$399,16,FALSE)</f>
        <v>8.83</v>
      </c>
      <c r="H62" s="16">
        <f>VLOOKUP(A62,[3]Calculation!$B$2:$U$399,17,FALSE)</f>
        <v>13.68</v>
      </c>
      <c r="I62" s="17"/>
      <c r="J62" s="16">
        <f>VLOOKUP(A62,[3]Calculation!$B$2:$U$399,20,FALSE)</f>
        <v>230.86140000000003</v>
      </c>
      <c r="K62" s="27">
        <f t="shared" si="0"/>
        <v>236.98</v>
      </c>
      <c r="L62" s="18"/>
      <c r="M62" s="30">
        <v>47.5</v>
      </c>
      <c r="N62" s="30">
        <f t="shared" si="1"/>
        <v>284.48</v>
      </c>
      <c r="O62" s="36"/>
      <c r="Q62" s="37"/>
      <c r="R62" s="38"/>
    </row>
    <row r="63" spans="1:18" x14ac:dyDescent="0.2">
      <c r="A63" s="12">
        <v>1114463932</v>
      </c>
      <c r="B63" s="18" t="s">
        <v>62</v>
      </c>
      <c r="C63" s="14">
        <v>235.13</v>
      </c>
      <c r="D63" s="15">
        <f>VLOOKUP(A63,[3]Calculation!$B$2:$U$399,8,FALSE)</f>
        <v>1.1763999999999999</v>
      </c>
      <c r="E63" s="16">
        <f>VLOOKUP(A63,[3]Calculation!$B$2:$U$399,14,FALSE)</f>
        <v>137.05000000000001</v>
      </c>
      <c r="F63" s="16">
        <f>VLOOKUP(A63,[3]Calculation!$B$2:$U$399,15,FALSE)</f>
        <v>36.85</v>
      </c>
      <c r="G63" s="16">
        <f>VLOOKUP(A63,[3]Calculation!$B$2:$U$399,16,FALSE)</f>
        <v>15.26</v>
      </c>
      <c r="H63" s="16">
        <f>VLOOKUP(A63,[3]Calculation!$B$2:$U$399,17,FALSE)</f>
        <v>13.68</v>
      </c>
      <c r="I63" s="17"/>
      <c r="J63" s="16">
        <f>VLOOKUP(A63,[3]Calculation!$B$2:$U$399,20,FALSE)</f>
        <v>234.28020000000001</v>
      </c>
      <c r="K63" s="27">
        <f t="shared" si="0"/>
        <v>235.13</v>
      </c>
      <c r="L63" s="18"/>
      <c r="M63" s="30">
        <v>47.5</v>
      </c>
      <c r="N63" s="30">
        <f t="shared" si="1"/>
        <v>282.63</v>
      </c>
      <c r="O63" s="36"/>
      <c r="Q63" s="37"/>
      <c r="R63" s="38"/>
    </row>
    <row r="64" spans="1:18" x14ac:dyDescent="0.2">
      <c r="A64" s="12">
        <v>1609852375</v>
      </c>
      <c r="B64" s="13" t="s">
        <v>63</v>
      </c>
      <c r="C64" s="14">
        <v>233.63</v>
      </c>
      <c r="D64" s="15">
        <f>VLOOKUP(A64,[3]Calculation!$B$2:$U$399,8,FALSE)</f>
        <v>1.1361000000000001</v>
      </c>
      <c r="E64" s="16">
        <f>VLOOKUP(A64,[3]Calculation!$B$2:$U$399,14,FALSE)</f>
        <v>133.53</v>
      </c>
      <c r="F64" s="16">
        <f>VLOOKUP(A64,[3]Calculation!$B$2:$U$399,15,FALSE)</f>
        <v>36.85</v>
      </c>
      <c r="G64" s="16">
        <f>VLOOKUP(A64,[3]Calculation!$B$2:$U$399,16,FALSE)</f>
        <v>7.72</v>
      </c>
      <c r="H64" s="16">
        <f>VLOOKUP(A64,[3]Calculation!$B$2:$U$399,17,FALSE)</f>
        <v>13.68</v>
      </c>
      <c r="I64" s="17"/>
      <c r="J64" s="16">
        <f>VLOOKUP(A64,[3]Calculation!$B$2:$U$399,20,FALSE)</f>
        <v>221.50590000000003</v>
      </c>
      <c r="K64" s="27">
        <f t="shared" si="0"/>
        <v>233.63</v>
      </c>
      <c r="L64" s="18"/>
      <c r="M64" s="30">
        <v>47.5</v>
      </c>
      <c r="N64" s="30">
        <f t="shared" si="1"/>
        <v>281.13</v>
      </c>
      <c r="O64" s="36"/>
      <c r="Q64" s="37"/>
      <c r="R64" s="38"/>
    </row>
    <row r="65" spans="1:18" x14ac:dyDescent="0.2">
      <c r="A65" s="12">
        <v>1093791337</v>
      </c>
      <c r="B65" s="13" t="s">
        <v>64</v>
      </c>
      <c r="C65" s="14">
        <v>234.15</v>
      </c>
      <c r="D65" s="15">
        <f>VLOOKUP(A65,[3]Calculation!$B$2:$U$399,8,FALSE)</f>
        <v>1.1341000000000001</v>
      </c>
      <c r="E65" s="16">
        <f>VLOOKUP(A65,[3]Calculation!$B$2:$U$399,14,FALSE)</f>
        <v>133.75</v>
      </c>
      <c r="F65" s="16">
        <f>VLOOKUP(A65,[3]Calculation!$B$2:$U$399,15,FALSE)</f>
        <v>36.85</v>
      </c>
      <c r="G65" s="16">
        <f>VLOOKUP(A65,[3]Calculation!$B$2:$U$399,16,FALSE)</f>
        <v>15.79</v>
      </c>
      <c r="H65" s="16">
        <f>VLOOKUP(A65,[3]Calculation!$B$2:$U$399,17,FALSE)</f>
        <v>13.68</v>
      </c>
      <c r="I65" s="17"/>
      <c r="J65" s="16">
        <f>VLOOKUP(A65,[3]Calculation!$B$2:$U$399,20,FALSE)</f>
        <v>231.08085000000003</v>
      </c>
      <c r="K65" s="27">
        <f t="shared" si="0"/>
        <v>234.15</v>
      </c>
      <c r="L65" s="18"/>
      <c r="M65" s="30">
        <v>47.5</v>
      </c>
      <c r="N65" s="30">
        <f t="shared" si="1"/>
        <v>281.64999999999998</v>
      </c>
      <c r="O65" s="36"/>
      <c r="Q65" s="37"/>
      <c r="R65" s="38"/>
    </row>
    <row r="66" spans="1:18" x14ac:dyDescent="0.2">
      <c r="A66" s="12">
        <v>1073599635</v>
      </c>
      <c r="B66" s="13" t="s">
        <v>65</v>
      </c>
      <c r="C66" s="14">
        <v>218.99</v>
      </c>
      <c r="D66" s="15">
        <f>VLOOKUP(A66,[3]Calculation!$B$2:$U$399,8,FALSE)</f>
        <v>1.0888</v>
      </c>
      <c r="E66" s="16">
        <f>VLOOKUP(A66,[3]Calculation!$B$2:$U$399,14,FALSE)</f>
        <v>129.79</v>
      </c>
      <c r="F66" s="16">
        <f>VLOOKUP(A66,[3]Calculation!$B$2:$U$399,15,FALSE)</f>
        <v>36.85</v>
      </c>
      <c r="G66" s="16">
        <f>VLOOKUP(A66,[3]Calculation!$B$2:$U$399,16,FALSE)</f>
        <v>13.37</v>
      </c>
      <c r="H66" s="16">
        <f>VLOOKUP(A66,[3]Calculation!$B$2:$U$399,17,FALSE)</f>
        <v>13.68</v>
      </c>
      <c r="I66" s="17"/>
      <c r="J66" s="16">
        <f>VLOOKUP(A66,[3]Calculation!$B$2:$U$399,20,FALSE)</f>
        <v>223.71195000000003</v>
      </c>
      <c r="K66" s="27">
        <f t="shared" si="0"/>
        <v>223.71195000000003</v>
      </c>
      <c r="L66" s="18"/>
      <c r="M66" s="30">
        <v>47.5</v>
      </c>
      <c r="N66" s="30">
        <f t="shared" si="1"/>
        <v>271.21195</v>
      </c>
      <c r="O66" s="36"/>
      <c r="Q66" s="37"/>
      <c r="R66" s="38"/>
    </row>
    <row r="67" spans="1:18" x14ac:dyDescent="0.2">
      <c r="A67" s="12">
        <v>1053396788</v>
      </c>
      <c r="B67" s="13" t="s">
        <v>66</v>
      </c>
      <c r="C67" s="14">
        <v>240.79</v>
      </c>
      <c r="D67" s="15">
        <f>VLOOKUP(A67,[3]Calculation!$B$2:$U$399,8,FALSE)</f>
        <v>1.1632</v>
      </c>
      <c r="E67" s="16">
        <f>VLOOKUP(A67,[3]Calculation!$B$2:$U$399,14,FALSE)</f>
        <v>136.24</v>
      </c>
      <c r="F67" s="16">
        <f>VLOOKUP(A67,[3]Calculation!$B$2:$U$399,15,FALSE)</f>
        <v>36.85</v>
      </c>
      <c r="G67" s="16">
        <f>VLOOKUP(A67,[3]Calculation!$B$2:$U$399,16,FALSE)</f>
        <v>14.43</v>
      </c>
      <c r="H67" s="16">
        <f>VLOOKUP(A67,[3]Calculation!$B$2:$U$399,17,FALSE)</f>
        <v>13.68</v>
      </c>
      <c r="I67" s="17"/>
      <c r="J67" s="16">
        <f>VLOOKUP(A67,[3]Calculation!$B$2:$U$399,20,FALSE)</f>
        <v>232.38600000000005</v>
      </c>
      <c r="K67" s="27">
        <f t="shared" si="0"/>
        <v>240.79</v>
      </c>
      <c r="L67" s="18"/>
      <c r="M67" s="30">
        <v>47.5</v>
      </c>
      <c r="N67" s="30">
        <f t="shared" si="1"/>
        <v>288.28999999999996</v>
      </c>
      <c r="O67" s="36"/>
      <c r="Q67" s="37"/>
      <c r="R67" s="38"/>
    </row>
    <row r="68" spans="1:18" x14ac:dyDescent="0.2">
      <c r="A68" s="12">
        <v>1851377543</v>
      </c>
      <c r="B68" s="13" t="s">
        <v>67</v>
      </c>
      <c r="C68" s="14">
        <v>234.01</v>
      </c>
      <c r="D68" s="15">
        <f>VLOOKUP(A68,[3]Calculation!$B$2:$U$399,8,FALSE)</f>
        <v>1.2158</v>
      </c>
      <c r="E68" s="16">
        <f>VLOOKUP(A68,[3]Calculation!$B$2:$U$399,14,FALSE)</f>
        <v>139.9</v>
      </c>
      <c r="F68" s="16">
        <f>VLOOKUP(A68,[3]Calculation!$B$2:$U$399,15,FALSE)</f>
        <v>36.85</v>
      </c>
      <c r="G68" s="16">
        <f>VLOOKUP(A68,[3]Calculation!$B$2:$U$399,16,FALSE)</f>
        <v>12.62</v>
      </c>
      <c r="H68" s="16">
        <f>VLOOKUP(A68,[3]Calculation!$B$2:$U$399,17,FALSE)</f>
        <v>13.68</v>
      </c>
      <c r="I68" s="17"/>
      <c r="J68" s="16">
        <f>VLOOKUP(A68,[3]Calculation!$B$2:$U$399,20,FALSE)</f>
        <v>234.52275000000003</v>
      </c>
      <c r="K68" s="27">
        <f t="shared" si="0"/>
        <v>234.52275000000003</v>
      </c>
      <c r="L68" s="18"/>
      <c r="M68" s="30">
        <v>47.5</v>
      </c>
      <c r="N68" s="30">
        <f t="shared" si="1"/>
        <v>282.02275000000003</v>
      </c>
      <c r="O68" s="36"/>
      <c r="Q68" s="37"/>
      <c r="R68" s="38"/>
    </row>
    <row r="69" spans="1:18" x14ac:dyDescent="0.2">
      <c r="A69" s="12">
        <v>1508842295</v>
      </c>
      <c r="B69" s="13" t="s">
        <v>68</v>
      </c>
      <c r="C69" s="14">
        <v>229.51</v>
      </c>
      <c r="D69" s="15">
        <f>VLOOKUP(A69,[3]Calculation!$B$2:$U$399,8,FALSE)</f>
        <v>1.1332</v>
      </c>
      <c r="E69" s="16">
        <f>VLOOKUP(A69,[3]Calculation!$B$2:$U$399,14,FALSE)</f>
        <v>133.08000000000001</v>
      </c>
      <c r="F69" s="16">
        <f>VLOOKUP(A69,[3]Calculation!$B$2:$U$399,15,FALSE)</f>
        <v>36.85</v>
      </c>
      <c r="G69" s="16">
        <f>VLOOKUP(A69,[3]Calculation!$B$2:$U$399,16,FALSE)</f>
        <v>15.02</v>
      </c>
      <c r="H69" s="16">
        <f>VLOOKUP(A69,[3]Calculation!$B$2:$U$399,17,FALSE)</f>
        <v>13.68</v>
      </c>
      <c r="I69" s="17"/>
      <c r="J69" s="16">
        <f>VLOOKUP(A69,[3]Calculation!$B$2:$U$399,20,FALSE)</f>
        <v>229.41765000000004</v>
      </c>
      <c r="K69" s="27">
        <f t="shared" si="0"/>
        <v>229.51</v>
      </c>
      <c r="L69" s="18"/>
      <c r="M69" s="30">
        <v>47.5</v>
      </c>
      <c r="N69" s="30">
        <f t="shared" si="1"/>
        <v>277.01</v>
      </c>
      <c r="O69" s="36"/>
      <c r="Q69" s="37"/>
      <c r="R69" s="38"/>
    </row>
    <row r="70" spans="1:18" x14ac:dyDescent="0.2">
      <c r="A70" s="12">
        <v>1639155302</v>
      </c>
      <c r="B70" s="13" t="s">
        <v>69</v>
      </c>
      <c r="C70" s="14">
        <v>251.53</v>
      </c>
      <c r="D70" s="15">
        <f>VLOOKUP(A70,[3]Calculation!$B$2:$U$399,8,FALSE)</f>
        <v>1.4215</v>
      </c>
      <c r="E70" s="16">
        <f>VLOOKUP(A70,[3]Calculation!$B$2:$U$399,14,FALSE)</f>
        <v>156.27000000000001</v>
      </c>
      <c r="F70" s="16">
        <f>VLOOKUP(A70,[3]Calculation!$B$2:$U$399,15,FALSE)</f>
        <v>36.85</v>
      </c>
      <c r="G70" s="16">
        <f>VLOOKUP(A70,[3]Calculation!$B$2:$U$399,16,FALSE)</f>
        <v>7.94</v>
      </c>
      <c r="H70" s="16">
        <f>VLOOKUP(A70,[3]Calculation!$B$2:$U$399,17,FALSE)</f>
        <v>13.68</v>
      </c>
      <c r="I70" s="17"/>
      <c r="J70" s="16">
        <f>VLOOKUP(A70,[3]Calculation!$B$2:$U$399,20,FALSE)</f>
        <v>248.02470000000005</v>
      </c>
      <c r="K70" s="27">
        <f t="shared" si="0"/>
        <v>251.53</v>
      </c>
      <c r="L70" s="18"/>
      <c r="M70" s="30">
        <v>47.5</v>
      </c>
      <c r="N70" s="30">
        <f t="shared" si="1"/>
        <v>299.02999999999997</v>
      </c>
      <c r="O70" s="36"/>
      <c r="Q70" s="37"/>
      <c r="R70" s="38"/>
    </row>
    <row r="71" spans="1:18" x14ac:dyDescent="0.2">
      <c r="A71" s="12">
        <v>1346226040</v>
      </c>
      <c r="B71" s="13" t="s">
        <v>70</v>
      </c>
      <c r="C71" s="14">
        <v>235.7</v>
      </c>
      <c r="D71" s="15">
        <f>VLOOKUP(A71,[3]Calculation!$B$2:$U$399,8,FALSE)</f>
        <v>1.2514000000000001</v>
      </c>
      <c r="E71" s="16">
        <f>VLOOKUP(A71,[3]Calculation!$B$2:$U$399,14,FALSE)</f>
        <v>143.25</v>
      </c>
      <c r="F71" s="16">
        <f>VLOOKUP(A71,[3]Calculation!$B$2:$U$399,15,FALSE)</f>
        <v>36.85</v>
      </c>
      <c r="G71" s="16">
        <f>VLOOKUP(A71,[3]Calculation!$B$2:$U$399,16,FALSE)</f>
        <v>9.27</v>
      </c>
      <c r="H71" s="16">
        <f>VLOOKUP(A71,[3]Calculation!$B$2:$U$399,17,FALSE)</f>
        <v>13.68</v>
      </c>
      <c r="I71" s="17"/>
      <c r="J71" s="16">
        <f>VLOOKUP(A71,[3]Calculation!$B$2:$U$399,20,FALSE)</f>
        <v>234.52275000000003</v>
      </c>
      <c r="K71" s="27">
        <f t="shared" si="0"/>
        <v>235.7</v>
      </c>
      <c r="L71" s="18"/>
      <c r="M71" s="30">
        <v>47.5</v>
      </c>
      <c r="N71" s="30">
        <f t="shared" si="1"/>
        <v>283.2</v>
      </c>
      <c r="O71" s="36"/>
      <c r="Q71" s="37"/>
      <c r="R71" s="38"/>
    </row>
    <row r="72" spans="1:18" x14ac:dyDescent="0.2">
      <c r="A72" s="12">
        <v>1730722240</v>
      </c>
      <c r="B72" s="13" t="s">
        <v>71</v>
      </c>
      <c r="C72" s="14">
        <v>243.05</v>
      </c>
      <c r="D72" s="15">
        <f>VLOOKUP(A72,[3]Calculation!$B$2:$U$399,8,FALSE)</f>
        <v>1.2505999999999999</v>
      </c>
      <c r="E72" s="16">
        <f>VLOOKUP(A72,[3]Calculation!$B$2:$U$399,14,FALSE)</f>
        <v>142.19999999999999</v>
      </c>
      <c r="F72" s="16">
        <f>VLOOKUP(A72,[3]Calculation!$B$2:$U$399,15,FALSE)</f>
        <v>36.85</v>
      </c>
      <c r="G72" s="16">
        <f>VLOOKUP(A72,[3]Calculation!$B$2:$U$399,16,FALSE)</f>
        <v>15.47</v>
      </c>
      <c r="H72" s="16">
        <f>VLOOKUP(A72,[3]Calculation!$B$2:$U$399,17,FALSE)</f>
        <v>13.68</v>
      </c>
      <c r="I72" s="17"/>
      <c r="J72" s="16">
        <f>VLOOKUP(A72,[3]Calculation!$B$2:$U$399,20,FALSE)</f>
        <v>240.471</v>
      </c>
      <c r="K72" s="27">
        <f t="shared" si="0"/>
        <v>243.05</v>
      </c>
      <c r="L72" s="18"/>
      <c r="M72" s="30">
        <v>47.5</v>
      </c>
      <c r="N72" s="30">
        <f t="shared" si="1"/>
        <v>290.55</v>
      </c>
      <c r="O72" s="36"/>
      <c r="Q72" s="37"/>
      <c r="R72" s="38"/>
    </row>
    <row r="73" spans="1:18" x14ac:dyDescent="0.2">
      <c r="A73" s="12">
        <v>1528044294</v>
      </c>
      <c r="B73" s="13" t="s">
        <v>72</v>
      </c>
      <c r="C73" s="14">
        <v>243.63</v>
      </c>
      <c r="D73" s="15">
        <f>VLOOKUP(A73,[3]Calculation!$B$2:$U$399,8,FALSE)</f>
        <v>1.2916000000000001</v>
      </c>
      <c r="E73" s="16">
        <f>VLOOKUP(A73,[3]Calculation!$B$2:$U$399,14,FALSE)</f>
        <v>147.18</v>
      </c>
      <c r="F73" s="16">
        <f>VLOOKUP(A73,[3]Calculation!$B$2:$U$399,15,FALSE)</f>
        <v>36.85</v>
      </c>
      <c r="G73" s="16">
        <f>VLOOKUP(A73,[3]Calculation!$B$2:$U$399,16,FALSE)</f>
        <v>12.1</v>
      </c>
      <c r="H73" s="16">
        <f>VLOOKUP(A73,[3]Calculation!$B$2:$U$399,17,FALSE)</f>
        <v>13.68</v>
      </c>
      <c r="I73" s="17"/>
      <c r="J73" s="16">
        <f>VLOOKUP(A73,[3]Calculation!$B$2:$U$399,20,FALSE)</f>
        <v>242.33055000000002</v>
      </c>
      <c r="K73" s="27">
        <f t="shared" si="0"/>
        <v>243.63</v>
      </c>
      <c r="L73" s="18"/>
      <c r="M73" s="30">
        <v>47.5</v>
      </c>
      <c r="N73" s="30">
        <f t="shared" si="1"/>
        <v>291.13</v>
      </c>
      <c r="O73" s="36"/>
      <c r="Q73" s="37"/>
      <c r="R73" s="38"/>
    </row>
    <row r="74" spans="1:18" x14ac:dyDescent="0.2">
      <c r="A74" s="12">
        <v>1356372650</v>
      </c>
      <c r="B74" s="13" t="s">
        <v>73</v>
      </c>
      <c r="C74" s="14">
        <v>242.33</v>
      </c>
      <c r="D74" s="15">
        <f>VLOOKUP(A74,[3]Calculation!$B$2:$U$399,8,FALSE)</f>
        <v>1.2682</v>
      </c>
      <c r="E74" s="16">
        <f>VLOOKUP(A74,[3]Calculation!$B$2:$U$399,14,FALSE)</f>
        <v>141.53</v>
      </c>
      <c r="F74" s="16">
        <f>VLOOKUP(A74,[3]Calculation!$B$2:$U$399,15,FALSE)</f>
        <v>36.85</v>
      </c>
      <c r="G74" s="16">
        <f>VLOOKUP(A74,[3]Calculation!$B$2:$U$399,16,FALSE)</f>
        <v>12.29</v>
      </c>
      <c r="H74" s="16">
        <f>VLOOKUP(A74,[3]Calculation!$B$2:$U$399,17,FALSE)</f>
        <v>13.68</v>
      </c>
      <c r="I74" s="17"/>
      <c r="J74" s="16">
        <f>VLOOKUP(A74,[3]Calculation!$B$2:$U$399,20,FALSE)</f>
        <v>236.02425000000002</v>
      </c>
      <c r="K74" s="27">
        <f t="shared" si="0"/>
        <v>242.33</v>
      </c>
      <c r="L74" s="18"/>
      <c r="M74" s="30">
        <v>47.5</v>
      </c>
      <c r="N74" s="30">
        <f t="shared" si="1"/>
        <v>289.83000000000004</v>
      </c>
      <c r="O74" s="36"/>
      <c r="Q74" s="37"/>
      <c r="R74" s="38"/>
    </row>
    <row r="75" spans="1:18" x14ac:dyDescent="0.2">
      <c r="A75" s="12">
        <v>1255682522</v>
      </c>
      <c r="B75" s="18" t="s">
        <v>74</v>
      </c>
      <c r="C75" s="14">
        <v>239.79</v>
      </c>
      <c r="D75" s="15">
        <f>VLOOKUP(A75,[3]Calculation!$B$2:$U$399,8,FALSE)</f>
        <v>1.1363000000000001</v>
      </c>
      <c r="E75" s="16">
        <f>VLOOKUP(A75,[3]Calculation!$B$2:$U$399,14,FALSE)</f>
        <v>134.05000000000001</v>
      </c>
      <c r="F75" s="16">
        <f>VLOOKUP(A75,[3]Calculation!$B$2:$U$399,15,FALSE)</f>
        <v>36.85</v>
      </c>
      <c r="G75" s="16">
        <f>VLOOKUP(A75,[3]Calculation!$B$2:$U$399,16,FALSE)</f>
        <v>15.19</v>
      </c>
      <c r="H75" s="16">
        <f>VLOOKUP(A75,[3]Calculation!$B$2:$U$399,17,FALSE)</f>
        <v>13.68</v>
      </c>
      <c r="I75" s="17"/>
      <c r="J75" s="16">
        <f>VLOOKUP(A75,[3]Calculation!$B$2:$U$399,20,FALSE)</f>
        <v>230.73435000000003</v>
      </c>
      <c r="K75" s="27">
        <f t="shared" si="0"/>
        <v>239.79</v>
      </c>
      <c r="L75" s="18"/>
      <c r="M75" s="30">
        <v>47.5</v>
      </c>
      <c r="N75" s="30">
        <f t="shared" si="1"/>
        <v>287.28999999999996</v>
      </c>
      <c r="O75" s="36"/>
      <c r="Q75" s="37"/>
      <c r="R75" s="38"/>
    </row>
    <row r="76" spans="1:18" x14ac:dyDescent="0.2">
      <c r="A76" s="12">
        <v>1225064777</v>
      </c>
      <c r="B76" s="13" t="s">
        <v>75</v>
      </c>
      <c r="C76" s="14">
        <v>223.08</v>
      </c>
      <c r="D76" s="15">
        <f>VLOOKUP(A76,[3]Calculation!$B$2:$U$399,8,FALSE)</f>
        <v>1.1745000000000001</v>
      </c>
      <c r="E76" s="16">
        <f>VLOOKUP(A76,[3]Calculation!$B$2:$U$399,14,FALSE)</f>
        <v>136.27000000000001</v>
      </c>
      <c r="F76" s="16">
        <f>VLOOKUP(A76,[3]Calculation!$B$2:$U$399,15,FALSE)</f>
        <v>36.85</v>
      </c>
      <c r="G76" s="16">
        <f>VLOOKUP(A76,[3]Calculation!$B$2:$U$399,16,FALSE)</f>
        <v>7.85</v>
      </c>
      <c r="H76" s="16">
        <f>VLOOKUP(A76,[3]Calculation!$B$2:$U$399,17,FALSE)</f>
        <v>7.18</v>
      </c>
      <c r="I76" s="17"/>
      <c r="J76" s="16">
        <f>VLOOKUP(A76,[3]Calculation!$B$2:$U$399,20,FALSE)</f>
        <v>217.31325000000001</v>
      </c>
      <c r="K76" s="27">
        <f t="shared" si="0"/>
        <v>223.08</v>
      </c>
      <c r="L76" s="18"/>
      <c r="M76" s="30">
        <v>47.5</v>
      </c>
      <c r="N76" s="30">
        <f t="shared" si="1"/>
        <v>270.58000000000004</v>
      </c>
      <c r="O76" s="36"/>
      <c r="Q76" s="37"/>
      <c r="R76" s="38"/>
    </row>
    <row r="77" spans="1:18" x14ac:dyDescent="0.2">
      <c r="A77" s="12">
        <v>1649254582</v>
      </c>
      <c r="B77" s="13" t="s">
        <v>76</v>
      </c>
      <c r="C77" s="14">
        <v>253.61</v>
      </c>
      <c r="D77" s="15">
        <f>VLOOKUP(A77,[3]Calculation!$B$2:$U$399,8,FALSE)</f>
        <v>1.2432000000000001</v>
      </c>
      <c r="E77" s="16">
        <f>VLOOKUP(A77,[3]Calculation!$B$2:$U$399,14,FALSE)</f>
        <v>143.09</v>
      </c>
      <c r="F77" s="16">
        <f>VLOOKUP(A77,[3]Calculation!$B$2:$U$399,15,FALSE)</f>
        <v>36.85</v>
      </c>
      <c r="G77" s="16">
        <f>VLOOKUP(A77,[3]Calculation!$B$2:$U$399,16,FALSE)</f>
        <v>15.77</v>
      </c>
      <c r="H77" s="16">
        <f>VLOOKUP(A77,[3]Calculation!$B$2:$U$399,17,FALSE)</f>
        <v>13.68</v>
      </c>
      <c r="I77" s="17"/>
      <c r="J77" s="16">
        <f>VLOOKUP(A77,[3]Calculation!$B$2:$U$399,20,FALSE)</f>
        <v>241.84545000000006</v>
      </c>
      <c r="K77" s="27">
        <f t="shared" si="0"/>
        <v>253.61</v>
      </c>
      <c r="L77" s="18"/>
      <c r="M77" s="30">
        <v>47.5</v>
      </c>
      <c r="N77" s="30">
        <f t="shared" si="1"/>
        <v>301.11</v>
      </c>
      <c r="O77" s="36"/>
      <c r="Q77" s="37"/>
      <c r="R77" s="38"/>
    </row>
    <row r="78" spans="1:18" x14ac:dyDescent="0.2">
      <c r="A78" s="12">
        <v>1326132507</v>
      </c>
      <c r="B78" s="13" t="s">
        <v>77</v>
      </c>
      <c r="C78" s="14">
        <v>231.89</v>
      </c>
      <c r="D78" s="15">
        <f>VLOOKUP(A78,[3]Calculation!$B$2:$U$399,8,FALSE)</f>
        <v>1.1144000000000001</v>
      </c>
      <c r="E78" s="16">
        <f>VLOOKUP(A78,[3]Calculation!$B$2:$U$399,14,FALSE)</f>
        <v>131.84</v>
      </c>
      <c r="F78" s="16">
        <f>VLOOKUP(A78,[3]Calculation!$B$2:$U$399,15,FALSE)</f>
        <v>36.85</v>
      </c>
      <c r="G78" s="16">
        <f>VLOOKUP(A78,[3]Calculation!$B$2:$U$399,16,FALSE)</f>
        <v>15.26</v>
      </c>
      <c r="H78" s="16">
        <f>VLOOKUP(A78,[3]Calculation!$B$2:$U$399,17,FALSE)</f>
        <v>13.68</v>
      </c>
      <c r="I78" s="17"/>
      <c r="J78" s="16">
        <f>VLOOKUP(A78,[3]Calculation!$B$2:$U$399,20,FALSE)</f>
        <v>228.26265000000004</v>
      </c>
      <c r="K78" s="27">
        <f t="shared" si="0"/>
        <v>231.89</v>
      </c>
      <c r="L78" s="18"/>
      <c r="M78" s="30">
        <v>47.5</v>
      </c>
      <c r="N78" s="30">
        <f t="shared" si="1"/>
        <v>279.39</v>
      </c>
      <c r="O78" s="36"/>
      <c r="Q78" s="37"/>
      <c r="R78" s="38"/>
    </row>
    <row r="79" spans="1:18" x14ac:dyDescent="0.2">
      <c r="A79" s="12">
        <v>1093228397</v>
      </c>
      <c r="B79" s="18" t="s">
        <v>78</v>
      </c>
      <c r="C79" s="14">
        <v>243.52</v>
      </c>
      <c r="D79" s="15">
        <f>VLOOKUP(A79,[3]Calculation!$B$2:$U$399,8,FALSE)</f>
        <v>1.2484999999999999</v>
      </c>
      <c r="E79" s="16">
        <f>VLOOKUP(A79,[3]Calculation!$B$2:$U$399,14,FALSE)</f>
        <v>142.44999999999999</v>
      </c>
      <c r="F79" s="16">
        <f>VLOOKUP(A79,[3]Calculation!$B$2:$U$399,15,FALSE)</f>
        <v>36.85</v>
      </c>
      <c r="G79" s="16">
        <f>VLOOKUP(A79,[3]Calculation!$B$2:$U$399,16,FALSE)</f>
        <v>16.989999999999998</v>
      </c>
      <c r="H79" s="16">
        <f>VLOOKUP(A79,[3]Calculation!$B$2:$U$399,17,FALSE)</f>
        <v>13.68</v>
      </c>
      <c r="I79" s="17"/>
      <c r="J79" s="16">
        <f>VLOOKUP(A79,[3]Calculation!$B$2:$U$399,20,FALSE)</f>
        <v>242.51535000000001</v>
      </c>
      <c r="K79" s="27">
        <f t="shared" si="0"/>
        <v>243.52</v>
      </c>
      <c r="L79" s="18"/>
      <c r="M79" s="30">
        <v>47.5</v>
      </c>
      <c r="N79" s="30">
        <f t="shared" si="1"/>
        <v>291.02</v>
      </c>
      <c r="O79" s="36"/>
      <c r="Q79" s="37"/>
      <c r="R79" s="38"/>
    </row>
    <row r="80" spans="1:18" x14ac:dyDescent="0.2">
      <c r="A80" s="12">
        <v>1891908687</v>
      </c>
      <c r="B80" s="18" t="s">
        <v>79</v>
      </c>
      <c r="C80" s="14">
        <v>238.69</v>
      </c>
      <c r="D80" s="15">
        <f>VLOOKUP(A80,[3]Calculation!$B$2:$U$399,8,FALSE)</f>
        <v>1.2333000000000001</v>
      </c>
      <c r="E80" s="16">
        <f>VLOOKUP(A80,[3]Calculation!$B$2:$U$399,14,FALSE)</f>
        <v>141.31</v>
      </c>
      <c r="F80" s="16">
        <f>VLOOKUP(A80,[3]Calculation!$B$2:$U$399,15,FALSE)</f>
        <v>36.85</v>
      </c>
      <c r="G80" s="16">
        <f>VLOOKUP(A80,[3]Calculation!$B$2:$U$399,16,FALSE)</f>
        <v>12.39</v>
      </c>
      <c r="H80" s="16">
        <f>VLOOKUP(A80,[3]Calculation!$B$2:$U$399,17,FALSE)</f>
        <v>13.68</v>
      </c>
      <c r="I80" s="17"/>
      <c r="J80" s="16">
        <f>VLOOKUP(A80,[3]Calculation!$B$2:$U$399,20,FALSE)</f>
        <v>235.88565000000003</v>
      </c>
      <c r="K80" s="27">
        <f t="shared" si="0"/>
        <v>238.69</v>
      </c>
      <c r="L80" s="18"/>
      <c r="M80" s="30">
        <v>47.5</v>
      </c>
      <c r="N80" s="30">
        <f t="shared" si="1"/>
        <v>286.19</v>
      </c>
      <c r="O80" s="36"/>
      <c r="Q80" s="37"/>
      <c r="R80" s="38"/>
    </row>
    <row r="81" spans="1:18" x14ac:dyDescent="0.2">
      <c r="A81" s="12">
        <v>1235175175</v>
      </c>
      <c r="B81" s="13" t="s">
        <v>80</v>
      </c>
      <c r="C81" s="14">
        <v>220.21</v>
      </c>
      <c r="D81" s="15">
        <f>VLOOKUP(A81,[3]Calculation!$B$2:$U$399,8,FALSE)</f>
        <v>1.1753</v>
      </c>
      <c r="E81" s="16">
        <f>VLOOKUP(A81,[3]Calculation!$B$2:$U$399,14,FALSE)</f>
        <v>135.97</v>
      </c>
      <c r="F81" s="16">
        <f>VLOOKUP(A81,[3]Calculation!$B$2:$U$399,15,FALSE)</f>
        <v>36.85</v>
      </c>
      <c r="G81" s="16">
        <f>VLOOKUP(A81,[3]Calculation!$B$2:$U$399,16,FALSE)</f>
        <v>7.91</v>
      </c>
      <c r="H81" s="16">
        <f>VLOOKUP(A81,[3]Calculation!$B$2:$U$399,17,FALSE)</f>
        <v>7.18</v>
      </c>
      <c r="I81" s="17"/>
      <c r="J81" s="16">
        <f>VLOOKUP(A81,[3]Calculation!$B$2:$U$399,20,FALSE)</f>
        <v>217.03605000000002</v>
      </c>
      <c r="K81" s="27">
        <f t="shared" si="0"/>
        <v>220.21</v>
      </c>
      <c r="L81" s="18"/>
      <c r="M81" s="30">
        <v>47.5</v>
      </c>
      <c r="N81" s="30">
        <f t="shared" si="1"/>
        <v>267.71000000000004</v>
      </c>
      <c r="O81" s="36"/>
      <c r="Q81" s="37"/>
      <c r="R81" s="38"/>
    </row>
    <row r="82" spans="1:18" x14ac:dyDescent="0.2">
      <c r="A82" s="12">
        <v>1992724157</v>
      </c>
      <c r="B82" s="13" t="s">
        <v>81</v>
      </c>
      <c r="C82" s="14">
        <v>241.82</v>
      </c>
      <c r="D82" s="15">
        <f>VLOOKUP(A82,[3]Calculation!$B$2:$U$399,8,FALSE)</f>
        <v>1.2022999999999999</v>
      </c>
      <c r="E82" s="16">
        <f>VLOOKUP(A82,[3]Calculation!$B$2:$U$399,14,FALSE)</f>
        <v>139.51</v>
      </c>
      <c r="F82" s="16">
        <f>VLOOKUP(A82,[3]Calculation!$B$2:$U$399,15,FALSE)</f>
        <v>36.85</v>
      </c>
      <c r="G82" s="16">
        <f>VLOOKUP(A82,[3]Calculation!$B$2:$U$399,16,FALSE)</f>
        <v>9.6</v>
      </c>
      <c r="H82" s="16">
        <f>VLOOKUP(A82,[3]Calculation!$B$2:$U$399,17,FALSE)</f>
        <v>13.68</v>
      </c>
      <c r="I82" s="17"/>
      <c r="J82" s="16">
        <f>VLOOKUP(A82,[3]Calculation!$B$2:$U$399,20,FALSE)</f>
        <v>230.58420000000001</v>
      </c>
      <c r="K82" s="27">
        <f t="shared" si="0"/>
        <v>241.82</v>
      </c>
      <c r="L82" s="18"/>
      <c r="M82" s="30">
        <v>47.5</v>
      </c>
      <c r="N82" s="30">
        <f t="shared" si="1"/>
        <v>289.32</v>
      </c>
      <c r="O82" s="36"/>
      <c r="Q82" s="37"/>
      <c r="R82" s="38"/>
    </row>
    <row r="83" spans="1:18" x14ac:dyDescent="0.2">
      <c r="A83" s="12">
        <v>1174608350</v>
      </c>
      <c r="B83" s="13" t="s">
        <v>82</v>
      </c>
      <c r="C83" s="14">
        <v>239.7</v>
      </c>
      <c r="D83" s="15">
        <f>VLOOKUP(A83,[3]Calculation!$B$2:$U$399,8,FALSE)</f>
        <v>1.2016</v>
      </c>
      <c r="E83" s="16">
        <f>VLOOKUP(A83,[3]Calculation!$B$2:$U$399,14,FALSE)</f>
        <v>138.72999999999999</v>
      </c>
      <c r="F83" s="16">
        <f>VLOOKUP(A83,[3]Calculation!$B$2:$U$399,15,FALSE)</f>
        <v>36.85</v>
      </c>
      <c r="G83" s="16">
        <f>VLOOKUP(A83,[3]Calculation!$B$2:$U$399,16,FALSE)</f>
        <v>10.74</v>
      </c>
      <c r="H83" s="16">
        <f>VLOOKUP(A83,[3]Calculation!$B$2:$U$399,17,FALSE)</f>
        <v>13.68</v>
      </c>
      <c r="I83" s="17"/>
      <c r="J83" s="16">
        <f>VLOOKUP(A83,[3]Calculation!$B$2:$U$399,20,FALSE)</f>
        <v>231.00000000000003</v>
      </c>
      <c r="K83" s="27">
        <f t="shared" si="0"/>
        <v>239.7</v>
      </c>
      <c r="L83" s="18"/>
      <c r="M83" s="30">
        <v>47.5</v>
      </c>
      <c r="N83" s="30">
        <f t="shared" si="1"/>
        <v>287.2</v>
      </c>
      <c r="O83" s="36"/>
      <c r="Q83" s="37"/>
      <c r="R83" s="38"/>
    </row>
    <row r="84" spans="1:18" x14ac:dyDescent="0.2">
      <c r="A84" s="12">
        <v>1497283899</v>
      </c>
      <c r="B84" s="13" t="s">
        <v>83</v>
      </c>
      <c r="C84" s="14">
        <v>225.06</v>
      </c>
      <c r="D84" s="15">
        <f>VLOOKUP(A84,[3]Calculation!$B$2:$U$399,8,FALSE)</f>
        <v>1.1413</v>
      </c>
      <c r="E84" s="16">
        <f>VLOOKUP(A84,[3]Calculation!$B$2:$U$399,14,FALSE)</f>
        <v>134.26</v>
      </c>
      <c r="F84" s="16">
        <f>VLOOKUP(A84,[3]Calculation!$B$2:$U$399,15,FALSE)</f>
        <v>36.85</v>
      </c>
      <c r="G84" s="16">
        <f>VLOOKUP(A84,[3]Calculation!$B$2:$U$399,16,FALSE)</f>
        <v>9.1199999999999992</v>
      </c>
      <c r="H84" s="16">
        <f>VLOOKUP(A84,[3]Calculation!$B$2:$U$399,17,FALSE)</f>
        <v>13.68</v>
      </c>
      <c r="I84" s="17"/>
      <c r="J84" s="16">
        <f>VLOOKUP(A84,[3]Calculation!$B$2:$U$399,20,FALSE)</f>
        <v>223.96605000000002</v>
      </c>
      <c r="K84" s="27">
        <f t="shared" si="0"/>
        <v>225.06</v>
      </c>
      <c r="L84" s="18"/>
      <c r="M84" s="30">
        <v>47.5</v>
      </c>
      <c r="N84" s="30">
        <f t="shared" si="1"/>
        <v>272.56</v>
      </c>
      <c r="O84" s="36"/>
      <c r="Q84" s="37"/>
      <c r="R84" s="38"/>
    </row>
    <row r="85" spans="1:18" x14ac:dyDescent="0.2">
      <c r="A85" s="12">
        <v>1578013876</v>
      </c>
      <c r="B85" s="13" t="s">
        <v>84</v>
      </c>
      <c r="C85" s="14">
        <v>228.43</v>
      </c>
      <c r="D85" s="15">
        <f>VLOOKUP(A85,[3]Calculation!$B$2:$U$399,8,FALSE)</f>
        <v>1.2592000000000001</v>
      </c>
      <c r="E85" s="16">
        <f>VLOOKUP(A85,[3]Calculation!$B$2:$U$399,14,FALSE)</f>
        <v>142.79</v>
      </c>
      <c r="F85" s="16">
        <f>VLOOKUP(A85,[3]Calculation!$B$2:$U$399,15,FALSE)</f>
        <v>36.85</v>
      </c>
      <c r="G85" s="16">
        <f>VLOOKUP(A85,[3]Calculation!$B$2:$U$399,16,FALSE)</f>
        <v>7.72</v>
      </c>
      <c r="H85" s="16">
        <f>VLOOKUP(A85,[3]Calculation!$B$2:$U$399,17,FALSE)</f>
        <v>13.68</v>
      </c>
      <c r="I85" s="17"/>
      <c r="J85" s="16">
        <f>VLOOKUP(A85,[3]Calculation!$B$2:$U$399,20,FALSE)</f>
        <v>232.20120000000003</v>
      </c>
      <c r="K85" s="27">
        <f t="shared" si="0"/>
        <v>232.20120000000003</v>
      </c>
      <c r="L85" s="18"/>
      <c r="M85" s="30">
        <v>47.5</v>
      </c>
      <c r="N85" s="30">
        <f t="shared" si="1"/>
        <v>279.70120000000003</v>
      </c>
      <c r="O85" s="36"/>
      <c r="Q85" s="37"/>
      <c r="R85" s="38"/>
    </row>
    <row r="86" spans="1:18" x14ac:dyDescent="0.2">
      <c r="A86" s="12">
        <v>1265441208</v>
      </c>
      <c r="B86" s="13" t="s">
        <v>85</v>
      </c>
      <c r="C86" s="14">
        <v>220.29</v>
      </c>
      <c r="D86" s="15">
        <f>VLOOKUP(A86,[3]Calculation!$B$2:$U$399,8,FALSE)</f>
        <v>1.1966000000000001</v>
      </c>
      <c r="E86" s="16">
        <f>VLOOKUP(A86,[3]Calculation!$B$2:$U$399,14,FALSE)</f>
        <v>137.79</v>
      </c>
      <c r="F86" s="16">
        <f>VLOOKUP(A86,[3]Calculation!$B$2:$U$399,15,FALSE)</f>
        <v>36.85</v>
      </c>
      <c r="G86" s="16">
        <f>VLOOKUP(A86,[3]Calculation!$B$2:$U$399,16,FALSE)</f>
        <v>11.15</v>
      </c>
      <c r="H86" s="16">
        <f>VLOOKUP(A86,[3]Calculation!$B$2:$U$399,17,FALSE)</f>
        <v>13.68</v>
      </c>
      <c r="I86" s="17"/>
      <c r="J86" s="16">
        <f>VLOOKUP(A86,[3]Calculation!$B$2:$U$399,20,FALSE)</f>
        <v>230.38785000000001</v>
      </c>
      <c r="K86" s="27">
        <f t="shared" si="0"/>
        <v>230.38785000000001</v>
      </c>
      <c r="L86" s="18"/>
      <c r="M86" s="30">
        <v>47.5</v>
      </c>
      <c r="N86" s="30">
        <f t="shared" si="1"/>
        <v>277.88785000000001</v>
      </c>
      <c r="O86" s="36"/>
      <c r="Q86" s="37"/>
      <c r="R86" s="38"/>
    </row>
    <row r="87" spans="1:18" x14ac:dyDescent="0.2">
      <c r="A87" s="12">
        <v>1619099520</v>
      </c>
      <c r="B87" s="13" t="s">
        <v>86</v>
      </c>
      <c r="C87" s="14">
        <v>244.11</v>
      </c>
      <c r="D87" s="15">
        <f>VLOOKUP(A87,[3]Calculation!$B$2:$U$399,8,FALSE)</f>
        <v>1.2562</v>
      </c>
      <c r="E87" s="16">
        <f>VLOOKUP(A87,[3]Calculation!$B$2:$U$399,14,FALSE)</f>
        <v>143.31</v>
      </c>
      <c r="F87" s="16">
        <f>VLOOKUP(A87,[3]Calculation!$B$2:$U$399,15,FALSE)</f>
        <v>36.85</v>
      </c>
      <c r="G87" s="16">
        <f>VLOOKUP(A87,[3]Calculation!$B$2:$U$399,16,FALSE)</f>
        <v>13.65</v>
      </c>
      <c r="H87" s="16">
        <f>VLOOKUP(A87,[3]Calculation!$B$2:$U$399,17,FALSE)</f>
        <v>13.68</v>
      </c>
      <c r="I87" s="17"/>
      <c r="J87" s="16">
        <f>VLOOKUP(A87,[3]Calculation!$B$2:$U$399,20,FALSE)</f>
        <v>239.65095000000005</v>
      </c>
      <c r="K87" s="27">
        <f t="shared" si="0"/>
        <v>244.11</v>
      </c>
      <c r="L87" s="18"/>
      <c r="M87" s="30">
        <v>47.5</v>
      </c>
      <c r="N87" s="30">
        <f t="shared" si="1"/>
        <v>291.61</v>
      </c>
      <c r="O87" s="36"/>
      <c r="Q87" s="37"/>
      <c r="R87" s="38"/>
    </row>
    <row r="88" spans="1:18" x14ac:dyDescent="0.2">
      <c r="A88" s="12">
        <v>1245350289</v>
      </c>
      <c r="B88" s="13" t="s">
        <v>87</v>
      </c>
      <c r="C88" s="14">
        <v>230.41</v>
      </c>
      <c r="D88" s="15">
        <f>VLOOKUP(A88,[3]Calculation!$B$2:$U$399,8,FALSE)</f>
        <v>1.2190000000000001</v>
      </c>
      <c r="E88" s="16">
        <f>VLOOKUP(A88,[3]Calculation!$B$2:$U$399,14,FALSE)</f>
        <v>139.34</v>
      </c>
      <c r="F88" s="16">
        <f>VLOOKUP(A88,[3]Calculation!$B$2:$U$399,15,FALSE)</f>
        <v>36.85</v>
      </c>
      <c r="G88" s="16">
        <f>VLOOKUP(A88,[3]Calculation!$B$2:$U$399,16,FALSE)</f>
        <v>12.39</v>
      </c>
      <c r="H88" s="16">
        <f>VLOOKUP(A88,[3]Calculation!$B$2:$U$399,17,FALSE)</f>
        <v>13.68</v>
      </c>
      <c r="I88" s="17"/>
      <c r="J88" s="16">
        <f>VLOOKUP(A88,[3]Calculation!$B$2:$U$399,20,FALSE)</f>
        <v>233.6103</v>
      </c>
      <c r="K88" s="27">
        <f t="shared" si="0"/>
        <v>233.6103</v>
      </c>
      <c r="L88" s="18"/>
      <c r="M88" s="30">
        <v>47.5</v>
      </c>
      <c r="N88" s="30">
        <f t="shared" si="1"/>
        <v>281.1103</v>
      </c>
      <c r="O88" s="36"/>
      <c r="Q88" s="37"/>
      <c r="R88" s="38"/>
    </row>
    <row r="89" spans="1:18" x14ac:dyDescent="0.2">
      <c r="A89" s="12">
        <v>1346360328</v>
      </c>
      <c r="B89" s="13" t="s">
        <v>88</v>
      </c>
      <c r="C89" s="14">
        <v>230.8</v>
      </c>
      <c r="D89" s="15">
        <f>VLOOKUP(A89,[3]Calculation!$B$2:$U$399,8,FALSE)</f>
        <v>1.2795000000000001</v>
      </c>
      <c r="E89" s="16">
        <f>VLOOKUP(A89,[3]Calculation!$B$2:$U$399,14,FALSE)</f>
        <v>146.47</v>
      </c>
      <c r="F89" s="16">
        <f>VLOOKUP(A89,[3]Calculation!$B$2:$U$399,15,FALSE)</f>
        <v>36.85</v>
      </c>
      <c r="G89" s="16">
        <f>VLOOKUP(A89,[3]Calculation!$B$2:$U$399,16,FALSE)</f>
        <v>10.84</v>
      </c>
      <c r="H89" s="16">
        <f>VLOOKUP(A89,[3]Calculation!$B$2:$U$399,17,FALSE)</f>
        <v>7.18</v>
      </c>
      <c r="I89" s="17"/>
      <c r="J89" s="16">
        <f>VLOOKUP(A89,[3]Calculation!$B$2:$U$399,20,FALSE)</f>
        <v>232.54770000000002</v>
      </c>
      <c r="K89" s="27">
        <f t="shared" ref="K89:K150" si="2">IF(J89&lt;C89,C89,J89)</f>
        <v>232.54770000000002</v>
      </c>
      <c r="L89" s="18"/>
      <c r="M89" s="30">
        <v>47.5</v>
      </c>
      <c r="N89" s="30">
        <f t="shared" ref="N89:N150" si="3">+K89+M89</f>
        <v>280.04770000000002</v>
      </c>
      <c r="O89" s="36"/>
      <c r="Q89" s="37"/>
      <c r="R89" s="38"/>
    </row>
    <row r="90" spans="1:18" x14ac:dyDescent="0.2">
      <c r="A90" s="12">
        <v>1104946060</v>
      </c>
      <c r="B90" s="13" t="s">
        <v>89</v>
      </c>
      <c r="C90" s="14">
        <v>256.23</v>
      </c>
      <c r="D90" s="15">
        <f>VLOOKUP(A90,[3]Calculation!$B$2:$U$399,8,FALSE)</f>
        <v>1.2248000000000001</v>
      </c>
      <c r="E90" s="16">
        <f>VLOOKUP(A90,[3]Calculation!$B$2:$U$399,14,FALSE)</f>
        <v>142.99</v>
      </c>
      <c r="F90" s="16">
        <f>VLOOKUP(A90,[3]Calculation!$B$2:$U$399,15,FALSE)</f>
        <v>36.85</v>
      </c>
      <c r="G90" s="16">
        <f>VLOOKUP(A90,[3]Calculation!$B$2:$U$399,16,FALSE)</f>
        <v>14.94</v>
      </c>
      <c r="H90" s="16">
        <f>VLOOKUP(A90,[3]Calculation!$B$2:$U$399,17,FALSE)</f>
        <v>13.68</v>
      </c>
      <c r="I90" s="17"/>
      <c r="J90" s="16">
        <f>VLOOKUP(A90,[3]Calculation!$B$2:$U$399,20,FALSE)</f>
        <v>240.77130000000002</v>
      </c>
      <c r="K90" s="27">
        <f t="shared" si="2"/>
        <v>256.23</v>
      </c>
      <c r="L90" s="18"/>
      <c r="M90" s="30">
        <v>47.5</v>
      </c>
      <c r="N90" s="30">
        <f t="shared" si="3"/>
        <v>303.73</v>
      </c>
      <c r="O90" s="36"/>
      <c r="Q90" s="37"/>
      <c r="R90" s="38"/>
    </row>
    <row r="91" spans="1:18" x14ac:dyDescent="0.2">
      <c r="A91" s="12">
        <v>1861513715</v>
      </c>
      <c r="B91" s="13" t="s">
        <v>90</v>
      </c>
      <c r="C91" s="14">
        <v>238.84</v>
      </c>
      <c r="D91" s="15">
        <f>VLOOKUP(A91,[3]Calculation!$B$2:$U$399,8,FALSE)</f>
        <v>1.1554</v>
      </c>
      <c r="E91" s="16">
        <f>VLOOKUP(A91,[3]Calculation!$B$2:$U$399,14,FALSE)</f>
        <v>133.69999999999999</v>
      </c>
      <c r="F91" s="16">
        <f>VLOOKUP(A91,[3]Calculation!$B$2:$U$399,15,FALSE)</f>
        <v>36.85</v>
      </c>
      <c r="G91" s="16">
        <f>VLOOKUP(A91,[3]Calculation!$B$2:$U$399,16,FALSE)</f>
        <v>12.53</v>
      </c>
      <c r="H91" s="16">
        <f>VLOOKUP(A91,[3]Calculation!$B$2:$U$399,17,FALSE)</f>
        <v>13.68</v>
      </c>
      <c r="I91" s="17"/>
      <c r="J91" s="16">
        <f>VLOOKUP(A91,[3]Calculation!$B$2:$U$399,20,FALSE)</f>
        <v>227.25780000000003</v>
      </c>
      <c r="K91" s="27">
        <f t="shared" si="2"/>
        <v>238.84</v>
      </c>
      <c r="L91" s="18"/>
      <c r="M91" s="30">
        <v>47.5</v>
      </c>
      <c r="N91" s="30">
        <f t="shared" si="3"/>
        <v>286.34000000000003</v>
      </c>
      <c r="O91" s="36"/>
      <c r="Q91" s="37"/>
      <c r="R91" s="38"/>
    </row>
    <row r="92" spans="1:18" x14ac:dyDescent="0.2">
      <c r="A92" s="12">
        <v>1710008669</v>
      </c>
      <c r="B92" s="13" t="s">
        <v>91</v>
      </c>
      <c r="C92" s="14">
        <v>229.44</v>
      </c>
      <c r="D92" s="15">
        <f>VLOOKUP(A92,[3]Calculation!$B$2:$U$399,8,FALSE)</f>
        <v>1.2315</v>
      </c>
      <c r="E92" s="16">
        <f>VLOOKUP(A92,[3]Calculation!$B$2:$U$399,14,FALSE)</f>
        <v>141.66</v>
      </c>
      <c r="F92" s="16">
        <f>VLOOKUP(A92,[3]Calculation!$B$2:$U$399,15,FALSE)</f>
        <v>36.85</v>
      </c>
      <c r="G92" s="16">
        <f>VLOOKUP(A92,[3]Calculation!$B$2:$U$399,16,FALSE)</f>
        <v>8.5500000000000007</v>
      </c>
      <c r="H92" s="16">
        <f>VLOOKUP(A92,[3]Calculation!$B$2:$U$399,17,FALSE)</f>
        <v>13.68</v>
      </c>
      <c r="I92" s="17"/>
      <c r="J92" s="16">
        <f>VLOOKUP(A92,[3]Calculation!$B$2:$U$399,20,FALSE)</f>
        <v>231.85470000000004</v>
      </c>
      <c r="K92" s="27">
        <f t="shared" si="2"/>
        <v>231.85470000000004</v>
      </c>
      <c r="L92" s="18"/>
      <c r="M92" s="30">
        <v>47.5</v>
      </c>
      <c r="N92" s="30">
        <f t="shared" si="3"/>
        <v>279.35470000000004</v>
      </c>
      <c r="O92" s="36"/>
      <c r="Q92" s="37"/>
      <c r="R92" s="38"/>
    </row>
    <row r="93" spans="1:18" x14ac:dyDescent="0.2">
      <c r="A93" s="12">
        <v>1609996552</v>
      </c>
      <c r="B93" s="13" t="s">
        <v>92</v>
      </c>
      <c r="C93" s="14">
        <v>253.87</v>
      </c>
      <c r="D93" s="15">
        <f>VLOOKUP(A93,[3]Calculation!$B$2:$U$399,8,FALSE)</f>
        <v>1.4703999999999999</v>
      </c>
      <c r="E93" s="16">
        <f>VLOOKUP(A93,[3]Calculation!$B$2:$U$399,14,FALSE)</f>
        <v>154.13</v>
      </c>
      <c r="F93" s="16">
        <f>VLOOKUP(A93,[3]Calculation!$B$2:$U$399,15,FALSE)</f>
        <v>36.85</v>
      </c>
      <c r="G93" s="16">
        <f>VLOOKUP(A93,[3]Calculation!$B$2:$U$399,16,FALSE)</f>
        <v>17.489999999999998</v>
      </c>
      <c r="H93" s="16">
        <f>VLOOKUP(A93,[3]Calculation!$B$2:$U$399,17,FALSE)</f>
        <v>13.68</v>
      </c>
      <c r="I93" s="17"/>
      <c r="J93" s="16">
        <f>VLOOKUP(A93,[3]Calculation!$B$2:$U$399,20,FALSE)</f>
        <v>256.58325000000002</v>
      </c>
      <c r="K93" s="27">
        <f t="shared" si="2"/>
        <v>256.58325000000002</v>
      </c>
      <c r="L93" s="18"/>
      <c r="M93" s="30">
        <v>47.5</v>
      </c>
      <c r="N93" s="30">
        <f t="shared" si="3"/>
        <v>304.08325000000002</v>
      </c>
      <c r="O93" s="36"/>
      <c r="Q93" s="37"/>
      <c r="R93" s="38"/>
    </row>
    <row r="94" spans="1:18" x14ac:dyDescent="0.2">
      <c r="A94" s="12">
        <v>1629198577</v>
      </c>
      <c r="B94" s="13" t="s">
        <v>93</v>
      </c>
      <c r="C94" s="14">
        <v>242.56</v>
      </c>
      <c r="D94" s="15">
        <f>VLOOKUP(A94,[3]Calculation!$B$2:$U$399,8,FALSE)</f>
        <v>1.3197000000000001</v>
      </c>
      <c r="E94" s="16">
        <f>VLOOKUP(A94,[3]Calculation!$B$2:$U$399,14,FALSE)</f>
        <v>149.77000000000001</v>
      </c>
      <c r="F94" s="16">
        <f>VLOOKUP(A94,[3]Calculation!$B$2:$U$399,15,FALSE)</f>
        <v>36.85</v>
      </c>
      <c r="G94" s="16">
        <f>VLOOKUP(A94,[3]Calculation!$B$2:$U$399,16,FALSE)</f>
        <v>11.99</v>
      </c>
      <c r="H94" s="16">
        <f>VLOOKUP(A94,[3]Calculation!$B$2:$U$399,17,FALSE)</f>
        <v>13.68</v>
      </c>
      <c r="I94" s="17"/>
      <c r="J94" s="16">
        <f>VLOOKUP(A94,[3]Calculation!$B$2:$U$399,20,FALSE)</f>
        <v>245.19495000000006</v>
      </c>
      <c r="K94" s="27">
        <f t="shared" si="2"/>
        <v>245.19495000000006</v>
      </c>
      <c r="L94" s="18"/>
      <c r="M94" s="30">
        <v>47.5</v>
      </c>
      <c r="N94" s="30">
        <f t="shared" si="3"/>
        <v>292.69495000000006</v>
      </c>
      <c r="O94" s="36"/>
      <c r="Q94" s="37"/>
      <c r="R94" s="38"/>
    </row>
    <row r="95" spans="1:18" x14ac:dyDescent="0.2">
      <c r="A95" s="12">
        <v>1639299571</v>
      </c>
      <c r="B95" s="13" t="s">
        <v>94</v>
      </c>
      <c r="C95" s="14">
        <v>231.71</v>
      </c>
      <c r="D95" s="15">
        <f>VLOOKUP(A95,[3]Calculation!$B$2:$U$399,8,FALSE)</f>
        <v>1.1986000000000001</v>
      </c>
      <c r="E95" s="16">
        <f>VLOOKUP(A95,[3]Calculation!$B$2:$U$399,14,FALSE)</f>
        <v>138.58000000000001</v>
      </c>
      <c r="F95" s="16">
        <f>VLOOKUP(A95,[3]Calculation!$B$2:$U$399,15,FALSE)</f>
        <v>36.85</v>
      </c>
      <c r="G95" s="16">
        <f>VLOOKUP(A95,[3]Calculation!$B$2:$U$399,16,FALSE)</f>
        <v>11.74</v>
      </c>
      <c r="H95" s="16">
        <f>VLOOKUP(A95,[3]Calculation!$B$2:$U$399,17,FALSE)</f>
        <v>13.68</v>
      </c>
      <c r="I95" s="17"/>
      <c r="J95" s="16">
        <f>VLOOKUP(A95,[3]Calculation!$B$2:$U$399,20,FALSE)</f>
        <v>231.98175000000006</v>
      </c>
      <c r="K95" s="27">
        <f t="shared" si="2"/>
        <v>231.98175000000006</v>
      </c>
      <c r="L95" s="18"/>
      <c r="M95" s="30">
        <v>47.5</v>
      </c>
      <c r="N95" s="30">
        <f t="shared" si="3"/>
        <v>279.48175000000003</v>
      </c>
      <c r="O95" s="36"/>
      <c r="Q95" s="37"/>
      <c r="R95" s="38"/>
    </row>
    <row r="96" spans="1:18" x14ac:dyDescent="0.2">
      <c r="A96" s="12">
        <v>1831219781</v>
      </c>
      <c r="B96" s="13" t="s">
        <v>95</v>
      </c>
      <c r="C96" s="14">
        <v>233.97</v>
      </c>
      <c r="D96" s="15">
        <f>VLOOKUP(A96,[3]Calculation!$B$2:$U$399,8,FALSE)</f>
        <v>1.2487999999999999</v>
      </c>
      <c r="E96" s="16">
        <f>VLOOKUP(A96,[3]Calculation!$B$2:$U$399,14,FALSE)</f>
        <v>141.63999999999999</v>
      </c>
      <c r="F96" s="16">
        <f>VLOOKUP(A96,[3]Calculation!$B$2:$U$399,15,FALSE)</f>
        <v>36.85</v>
      </c>
      <c r="G96" s="16">
        <f>VLOOKUP(A96,[3]Calculation!$B$2:$U$399,16,FALSE)</f>
        <v>10.97</v>
      </c>
      <c r="H96" s="16">
        <f>VLOOKUP(A96,[3]Calculation!$B$2:$U$399,17,FALSE)</f>
        <v>13.68</v>
      </c>
      <c r="I96" s="17"/>
      <c r="J96" s="16">
        <f>VLOOKUP(A96,[3]Calculation!$B$2:$U$399,20,FALSE)</f>
        <v>234.62670000000003</v>
      </c>
      <c r="K96" s="27">
        <f t="shared" si="2"/>
        <v>234.62670000000003</v>
      </c>
      <c r="L96" s="18"/>
      <c r="M96" s="30">
        <v>47.5</v>
      </c>
      <c r="N96" s="30">
        <f t="shared" si="3"/>
        <v>282.12670000000003</v>
      </c>
      <c r="O96" s="36"/>
      <c r="Q96" s="37"/>
      <c r="R96" s="38"/>
    </row>
    <row r="97" spans="1:18" x14ac:dyDescent="0.2">
      <c r="A97" s="12">
        <v>1518088830</v>
      </c>
      <c r="B97" s="13" t="s">
        <v>96</v>
      </c>
      <c r="C97" s="14">
        <v>232.85</v>
      </c>
      <c r="D97" s="15">
        <f>VLOOKUP(A97,[3]Calculation!$B$2:$U$399,8,FALSE)</f>
        <v>1.2387999999999999</v>
      </c>
      <c r="E97" s="16">
        <f>VLOOKUP(A97,[3]Calculation!$B$2:$U$399,14,FALSE)</f>
        <v>143.26</v>
      </c>
      <c r="F97" s="16">
        <f>VLOOKUP(A97,[3]Calculation!$B$2:$U$399,15,FALSE)</f>
        <v>36.85</v>
      </c>
      <c r="G97" s="16">
        <f>VLOOKUP(A97,[3]Calculation!$B$2:$U$399,16,FALSE)</f>
        <v>11.41</v>
      </c>
      <c r="H97" s="16">
        <f>VLOOKUP(A97,[3]Calculation!$B$2:$U$399,17,FALSE)</f>
        <v>13.68</v>
      </c>
      <c r="I97" s="17"/>
      <c r="J97" s="16">
        <f>VLOOKUP(A97,[3]Calculation!$B$2:$U$399,20,FALSE)</f>
        <v>237.00600000000003</v>
      </c>
      <c r="K97" s="27">
        <f t="shared" si="2"/>
        <v>237.00600000000003</v>
      </c>
      <c r="L97" s="18"/>
      <c r="M97" s="30">
        <v>47.5</v>
      </c>
      <c r="N97" s="30">
        <f t="shared" si="3"/>
        <v>284.50600000000003</v>
      </c>
      <c r="O97" s="36"/>
      <c r="Q97" s="37"/>
      <c r="R97" s="38"/>
    </row>
    <row r="98" spans="1:18" x14ac:dyDescent="0.2">
      <c r="A98" s="12">
        <v>1740300607</v>
      </c>
      <c r="B98" s="13" t="s">
        <v>97</v>
      </c>
      <c r="C98" s="14">
        <v>258.64999999999998</v>
      </c>
      <c r="D98" s="15">
        <f>VLOOKUP(A98,[3]Calculation!$B$2:$U$399,8,FALSE)</f>
        <v>1.3872</v>
      </c>
      <c r="E98" s="16">
        <f>VLOOKUP(A98,[3]Calculation!$B$2:$U$399,14,FALSE)</f>
        <v>154.59</v>
      </c>
      <c r="F98" s="16">
        <f>VLOOKUP(A98,[3]Calculation!$B$2:$U$399,15,FALSE)</f>
        <v>36.85</v>
      </c>
      <c r="G98" s="16">
        <f>VLOOKUP(A98,[3]Calculation!$B$2:$U$399,16,FALSE)</f>
        <v>11.85</v>
      </c>
      <c r="H98" s="16">
        <f>VLOOKUP(A98,[3]Calculation!$B$2:$U$399,17,FALSE)</f>
        <v>13.68</v>
      </c>
      <c r="I98" s="17"/>
      <c r="J98" s="16">
        <f>VLOOKUP(A98,[3]Calculation!$B$2:$U$399,20,FALSE)</f>
        <v>250.60035000000002</v>
      </c>
      <c r="K98" s="27">
        <f t="shared" si="2"/>
        <v>258.64999999999998</v>
      </c>
      <c r="L98" s="18"/>
      <c r="M98" s="30">
        <v>47.5</v>
      </c>
      <c r="N98" s="30">
        <f t="shared" si="3"/>
        <v>306.14999999999998</v>
      </c>
      <c r="O98" s="36"/>
      <c r="Q98" s="37"/>
      <c r="R98" s="38"/>
    </row>
    <row r="99" spans="1:18" x14ac:dyDescent="0.2">
      <c r="A99" s="12">
        <v>1134249006</v>
      </c>
      <c r="B99" s="13" t="s">
        <v>98</v>
      </c>
      <c r="C99" s="14">
        <v>247.25</v>
      </c>
      <c r="D99" s="15">
        <f>VLOOKUP(A99,[3]Calculation!$B$2:$U$399,8,FALSE)</f>
        <v>1.3280000000000001</v>
      </c>
      <c r="E99" s="16">
        <f>VLOOKUP(A99,[3]Calculation!$B$2:$U$399,14,FALSE)</f>
        <v>149.26</v>
      </c>
      <c r="F99" s="16">
        <f>VLOOKUP(A99,[3]Calculation!$B$2:$U$399,15,FALSE)</f>
        <v>36.85</v>
      </c>
      <c r="G99" s="16">
        <f>VLOOKUP(A99,[3]Calculation!$B$2:$U$399,16,FALSE)</f>
        <v>11.68</v>
      </c>
      <c r="H99" s="16">
        <f>VLOOKUP(A99,[3]Calculation!$B$2:$U$399,17,FALSE)</f>
        <v>13.68</v>
      </c>
      <c r="I99" s="17"/>
      <c r="J99" s="16">
        <f>VLOOKUP(A99,[3]Calculation!$B$2:$U$399,20,FALSE)</f>
        <v>244.24785</v>
      </c>
      <c r="K99" s="27">
        <f t="shared" si="2"/>
        <v>247.25</v>
      </c>
      <c r="L99" s="18"/>
      <c r="M99" s="30">
        <v>47.5</v>
      </c>
      <c r="N99" s="30">
        <f t="shared" si="3"/>
        <v>294.75</v>
      </c>
      <c r="O99" s="36"/>
      <c r="Q99" s="37"/>
      <c r="R99" s="38"/>
    </row>
    <row r="100" spans="1:18" x14ac:dyDescent="0.2">
      <c r="A100" s="12">
        <v>1740301050</v>
      </c>
      <c r="B100" s="13" t="s">
        <v>99</v>
      </c>
      <c r="C100" s="14">
        <v>248.61</v>
      </c>
      <c r="D100" s="15">
        <f>VLOOKUP(A100,[3]Calculation!$B$2:$U$399,8,FALSE)</f>
        <v>1.2884</v>
      </c>
      <c r="E100" s="16">
        <f>VLOOKUP(A100,[3]Calculation!$B$2:$U$399,14,FALSE)</f>
        <v>146.93</v>
      </c>
      <c r="F100" s="16">
        <f>VLOOKUP(A100,[3]Calculation!$B$2:$U$399,15,FALSE)</f>
        <v>36.85</v>
      </c>
      <c r="G100" s="16">
        <f>VLOOKUP(A100,[3]Calculation!$B$2:$U$399,16,FALSE)</f>
        <v>12.72</v>
      </c>
      <c r="H100" s="16">
        <f>VLOOKUP(A100,[3]Calculation!$B$2:$U$399,17,FALSE)</f>
        <v>13.68</v>
      </c>
      <c r="I100" s="17"/>
      <c r="J100" s="16">
        <f>VLOOKUP(A100,[3]Calculation!$B$2:$U$399,20,FALSE)</f>
        <v>242.75790000000003</v>
      </c>
      <c r="K100" s="27">
        <f t="shared" si="2"/>
        <v>248.61</v>
      </c>
      <c r="L100" s="18"/>
      <c r="M100" s="30">
        <v>47.5</v>
      </c>
      <c r="N100" s="30">
        <f t="shared" si="3"/>
        <v>296.11</v>
      </c>
      <c r="O100" s="36"/>
      <c r="Q100" s="37"/>
      <c r="R100" s="38"/>
    </row>
    <row r="101" spans="1:18" x14ac:dyDescent="0.2">
      <c r="A101" s="12">
        <v>1578683439</v>
      </c>
      <c r="B101" s="13" t="s">
        <v>100</v>
      </c>
      <c r="C101" s="14">
        <v>256.19</v>
      </c>
      <c r="D101" s="15">
        <f>VLOOKUP(A101,[3]Calculation!$B$2:$U$399,8,FALSE)</f>
        <v>1.3102</v>
      </c>
      <c r="E101" s="16">
        <f>VLOOKUP(A101,[3]Calculation!$B$2:$U$399,14,FALSE)</f>
        <v>148.38</v>
      </c>
      <c r="F101" s="16">
        <f>VLOOKUP(A101,[3]Calculation!$B$2:$U$399,15,FALSE)</f>
        <v>36.85</v>
      </c>
      <c r="G101" s="16">
        <f>VLOOKUP(A101,[3]Calculation!$B$2:$U$399,16,FALSE)</f>
        <v>16.350000000000001</v>
      </c>
      <c r="H101" s="16">
        <f>VLOOKUP(A101,[3]Calculation!$B$2:$U$399,17,FALSE)</f>
        <v>13.68</v>
      </c>
      <c r="I101" s="17"/>
      <c r="J101" s="16">
        <f>VLOOKUP(A101,[3]Calculation!$B$2:$U$399,20,FALSE)</f>
        <v>248.62530000000001</v>
      </c>
      <c r="K101" s="27">
        <f t="shared" si="2"/>
        <v>256.19</v>
      </c>
      <c r="L101" s="18"/>
      <c r="M101" s="30">
        <v>47.5</v>
      </c>
      <c r="N101" s="30">
        <f t="shared" si="3"/>
        <v>303.69</v>
      </c>
      <c r="O101" s="36"/>
      <c r="Q101" s="37"/>
      <c r="R101" s="38"/>
    </row>
    <row r="102" spans="1:18" x14ac:dyDescent="0.2">
      <c r="A102" s="12">
        <v>1235236878</v>
      </c>
      <c r="B102" s="13" t="s">
        <v>101</v>
      </c>
      <c r="C102" s="14">
        <v>242.74</v>
      </c>
      <c r="D102" s="15">
        <f>VLOOKUP(A102,[3]Calculation!$B$2:$U$399,8,FALSE)</f>
        <v>1.1981999999999999</v>
      </c>
      <c r="E102" s="16">
        <f>VLOOKUP(A102,[3]Calculation!$B$2:$U$399,14,FALSE)</f>
        <v>138.88</v>
      </c>
      <c r="F102" s="16">
        <f>VLOOKUP(A102,[3]Calculation!$B$2:$U$399,15,FALSE)</f>
        <v>36.85</v>
      </c>
      <c r="G102" s="16">
        <f>VLOOKUP(A102,[3]Calculation!$B$2:$U$399,16,FALSE)</f>
        <v>8.08</v>
      </c>
      <c r="H102" s="16">
        <f>VLOOKUP(A102,[3]Calculation!$B$2:$U$399,17,FALSE)</f>
        <v>13.68</v>
      </c>
      <c r="I102" s="17"/>
      <c r="J102" s="16">
        <f>VLOOKUP(A102,[3]Calculation!$B$2:$U$399,20,FALSE)</f>
        <v>228.10095000000004</v>
      </c>
      <c r="K102" s="27">
        <f t="shared" si="2"/>
        <v>242.74</v>
      </c>
      <c r="L102" s="18"/>
      <c r="M102" s="30">
        <v>47.5</v>
      </c>
      <c r="N102" s="30">
        <f t="shared" si="3"/>
        <v>290.24</v>
      </c>
      <c r="O102" s="36"/>
      <c r="Q102" s="37"/>
      <c r="R102" s="38"/>
    </row>
    <row r="103" spans="1:18" x14ac:dyDescent="0.2">
      <c r="A103" s="12">
        <v>1295723377</v>
      </c>
      <c r="B103" s="13" t="s">
        <v>102</v>
      </c>
      <c r="C103" s="14">
        <v>209.48</v>
      </c>
      <c r="D103" s="15">
        <f>VLOOKUP(A103,[3]Calculation!$B$2:$U$399,8,FALSE)</f>
        <v>1.133</v>
      </c>
      <c r="E103" s="16">
        <f>VLOOKUP(A103,[3]Calculation!$B$2:$U$399,14,FALSE)</f>
        <v>131.63999999999999</v>
      </c>
      <c r="F103" s="16">
        <f>VLOOKUP(A103,[3]Calculation!$B$2:$U$399,15,FALSE)</f>
        <v>36.85</v>
      </c>
      <c r="G103" s="16">
        <f>VLOOKUP(A103,[3]Calculation!$B$2:$U$399,16,FALSE)</f>
        <v>16.079999999999998</v>
      </c>
      <c r="H103" s="16">
        <f>VLOOKUP(A103,[3]Calculation!$B$2:$U$399,17,FALSE)</f>
        <v>0</v>
      </c>
      <c r="I103" s="17"/>
      <c r="J103" s="16">
        <f>VLOOKUP(A103,[3]Calculation!$B$2:$U$399,20,FALSE)</f>
        <v>213.17834999999999</v>
      </c>
      <c r="K103" s="27">
        <f t="shared" si="2"/>
        <v>213.17834999999999</v>
      </c>
      <c r="L103" s="18"/>
      <c r="M103" s="30">
        <v>47.5</v>
      </c>
      <c r="N103" s="30">
        <f t="shared" si="3"/>
        <v>260.67835000000002</v>
      </c>
      <c r="O103" s="36"/>
      <c r="Q103" s="37"/>
      <c r="R103" s="38"/>
    </row>
    <row r="104" spans="1:18" x14ac:dyDescent="0.2">
      <c r="A104" s="12">
        <v>1952446510</v>
      </c>
      <c r="B104" s="13" t="s">
        <v>103</v>
      </c>
      <c r="C104" s="14">
        <v>222.45</v>
      </c>
      <c r="D104" s="15">
        <f>VLOOKUP(A104,[3]Calculation!$B$2:$U$399,8,FALSE)</f>
        <v>1.048</v>
      </c>
      <c r="E104" s="16">
        <f>VLOOKUP(A104,[3]Calculation!$B$2:$U$399,14,FALSE)</f>
        <v>126.95</v>
      </c>
      <c r="F104" s="16">
        <f>VLOOKUP(A104,[3]Calculation!$B$2:$U$399,15,FALSE)</f>
        <v>36.85</v>
      </c>
      <c r="G104" s="16">
        <f>VLOOKUP(A104,[3]Calculation!$B$2:$U$399,16,FALSE)</f>
        <v>10.99</v>
      </c>
      <c r="H104" s="16">
        <f>VLOOKUP(A104,[3]Calculation!$B$2:$U$399,17,FALSE)</f>
        <v>13.68</v>
      </c>
      <c r="I104" s="17"/>
      <c r="J104" s="16">
        <f>VLOOKUP(A104,[3]Calculation!$B$2:$U$399,20,FALSE)</f>
        <v>217.68285000000006</v>
      </c>
      <c r="K104" s="27">
        <f t="shared" si="2"/>
        <v>222.45</v>
      </c>
      <c r="L104" s="18"/>
      <c r="M104" s="30">
        <v>47.5</v>
      </c>
      <c r="N104" s="30">
        <f t="shared" si="3"/>
        <v>269.95</v>
      </c>
      <c r="O104" s="36"/>
      <c r="Q104" s="37"/>
      <c r="R104" s="38"/>
    </row>
    <row r="105" spans="1:18" x14ac:dyDescent="0.2">
      <c r="A105" s="12">
        <v>1558872333</v>
      </c>
      <c r="B105" s="18" t="s">
        <v>104</v>
      </c>
      <c r="C105" s="14">
        <v>234.81</v>
      </c>
      <c r="D105" s="15">
        <f>VLOOKUP(A105,[3]Calculation!$B$2:$U$399,8,FALSE)</f>
        <v>1.0979000000000001</v>
      </c>
      <c r="E105" s="16">
        <f>VLOOKUP(A105,[3]Calculation!$B$2:$U$399,14,FALSE)</f>
        <v>131.16999999999999</v>
      </c>
      <c r="F105" s="16">
        <f>VLOOKUP(A105,[3]Calculation!$B$2:$U$399,15,FALSE)</f>
        <v>36.85</v>
      </c>
      <c r="G105" s="16">
        <f>VLOOKUP(A105,[3]Calculation!$B$2:$U$399,16,FALSE)</f>
        <v>17.079999999999998</v>
      </c>
      <c r="H105" s="16">
        <f>VLOOKUP(A105,[3]Calculation!$B$2:$U$399,17,FALSE)</f>
        <v>13.68</v>
      </c>
      <c r="I105" s="17"/>
      <c r="J105" s="16">
        <f>VLOOKUP(A105,[3]Calculation!$B$2:$U$399,20,FALSE)</f>
        <v>229.5909</v>
      </c>
      <c r="K105" s="27">
        <f t="shared" si="2"/>
        <v>234.81</v>
      </c>
      <c r="L105" s="18"/>
      <c r="M105" s="30">
        <v>47.5</v>
      </c>
      <c r="N105" s="30">
        <f t="shared" si="3"/>
        <v>282.31</v>
      </c>
      <c r="O105" s="36"/>
      <c r="Q105" s="37"/>
      <c r="R105" s="38"/>
    </row>
    <row r="106" spans="1:18" x14ac:dyDescent="0.2">
      <c r="A106" s="12">
        <v>1306372230</v>
      </c>
      <c r="B106" s="18" t="s">
        <v>105</v>
      </c>
      <c r="C106" s="14">
        <v>244.88</v>
      </c>
      <c r="D106" s="15">
        <f>VLOOKUP(A106,[3]Calculation!$B$2:$U$399,8,FALSE)</f>
        <v>1.345</v>
      </c>
      <c r="E106" s="16">
        <f>VLOOKUP(A106,[3]Calculation!$B$2:$U$399,14,FALSE)</f>
        <v>149.68</v>
      </c>
      <c r="F106" s="16">
        <f>VLOOKUP(A106,[3]Calculation!$B$2:$U$399,15,FALSE)</f>
        <v>36.85</v>
      </c>
      <c r="G106" s="16">
        <f>VLOOKUP(A106,[3]Calculation!$B$2:$U$399,16,FALSE)</f>
        <v>13.71</v>
      </c>
      <c r="H106" s="16">
        <f>VLOOKUP(A106,[3]Calculation!$B$2:$U$399,17,FALSE)</f>
        <v>13.68</v>
      </c>
      <c r="I106" s="17"/>
      <c r="J106" s="16">
        <f>VLOOKUP(A106,[3]Calculation!$B$2:$U$399,20,FALSE)</f>
        <v>247.07760000000005</v>
      </c>
      <c r="K106" s="27">
        <f t="shared" si="2"/>
        <v>247.07760000000005</v>
      </c>
      <c r="L106" s="18"/>
      <c r="M106" s="30">
        <v>47.5</v>
      </c>
      <c r="N106" s="30">
        <f t="shared" si="3"/>
        <v>294.57760000000007</v>
      </c>
      <c r="O106" s="36"/>
      <c r="Q106" s="37"/>
      <c r="R106" s="38"/>
    </row>
    <row r="107" spans="1:18" x14ac:dyDescent="0.2">
      <c r="A107" s="12">
        <v>1255385720</v>
      </c>
      <c r="B107" s="13" t="s">
        <v>106</v>
      </c>
      <c r="C107" s="14">
        <v>232.17</v>
      </c>
      <c r="D107" s="15">
        <f>VLOOKUP(A107,[3]Calculation!$B$2:$U$399,8,FALSE)</f>
        <v>1.1153999999999999</v>
      </c>
      <c r="E107" s="16">
        <f>VLOOKUP(A107,[3]Calculation!$B$2:$U$399,14,FALSE)</f>
        <v>132.35</v>
      </c>
      <c r="F107" s="16">
        <f>VLOOKUP(A107,[3]Calculation!$B$2:$U$399,15,FALSE)</f>
        <v>36.85</v>
      </c>
      <c r="G107" s="16">
        <f>VLOOKUP(A107,[3]Calculation!$B$2:$U$399,16,FALSE)</f>
        <v>12.48</v>
      </c>
      <c r="H107" s="16">
        <f>VLOOKUP(A107,[3]Calculation!$B$2:$U$399,17,FALSE)</f>
        <v>13.68</v>
      </c>
      <c r="I107" s="17"/>
      <c r="J107" s="16">
        <f>VLOOKUP(A107,[3]Calculation!$B$2:$U$399,20,FALSE)</f>
        <v>225.64080000000001</v>
      </c>
      <c r="K107" s="27">
        <f t="shared" si="2"/>
        <v>232.17</v>
      </c>
      <c r="L107" s="18"/>
      <c r="M107" s="30">
        <v>47.5</v>
      </c>
      <c r="N107" s="30">
        <f t="shared" si="3"/>
        <v>279.66999999999996</v>
      </c>
      <c r="O107" s="36"/>
      <c r="Q107" s="37"/>
      <c r="R107" s="38"/>
    </row>
    <row r="108" spans="1:18" x14ac:dyDescent="0.2">
      <c r="A108" s="12">
        <v>1336196526</v>
      </c>
      <c r="B108" s="13" t="s">
        <v>107</v>
      </c>
      <c r="C108" s="14">
        <v>233.26</v>
      </c>
      <c r="D108" s="15">
        <f>VLOOKUP(A108,[3]Calculation!$B$2:$U$399,8,FALSE)</f>
        <v>1.1055999999999999</v>
      </c>
      <c r="E108" s="16">
        <f>VLOOKUP(A108,[3]Calculation!$B$2:$U$399,14,FALSE)</f>
        <v>130.86000000000001</v>
      </c>
      <c r="F108" s="16">
        <f>VLOOKUP(A108,[3]Calculation!$B$2:$U$399,15,FALSE)</f>
        <v>36.85</v>
      </c>
      <c r="G108" s="16">
        <f>VLOOKUP(A108,[3]Calculation!$B$2:$U$399,16,FALSE)</f>
        <v>10.93</v>
      </c>
      <c r="H108" s="16">
        <f>VLOOKUP(A108,[3]Calculation!$B$2:$U$399,17,FALSE)</f>
        <v>13.68</v>
      </c>
      <c r="I108" s="17"/>
      <c r="J108" s="16">
        <f>VLOOKUP(A108,[3]Calculation!$B$2:$U$399,20,FALSE)</f>
        <v>222.12960000000007</v>
      </c>
      <c r="K108" s="27">
        <f t="shared" si="2"/>
        <v>233.26</v>
      </c>
      <c r="L108" s="18"/>
      <c r="M108" s="30">
        <v>47.5</v>
      </c>
      <c r="N108" s="30">
        <f t="shared" si="3"/>
        <v>280.76</v>
      </c>
      <c r="O108" s="36"/>
      <c r="Q108" s="37"/>
      <c r="R108" s="38"/>
    </row>
    <row r="109" spans="1:18" x14ac:dyDescent="0.2">
      <c r="A109" s="12">
        <v>1295279594</v>
      </c>
      <c r="B109" s="13" t="s">
        <v>108</v>
      </c>
      <c r="C109" s="14">
        <v>260.95999999999998</v>
      </c>
      <c r="D109" s="15">
        <f>VLOOKUP(A109,[3]Calculation!$B$2:$U$399,8,FALSE)</f>
        <v>1.4432</v>
      </c>
      <c r="E109" s="16">
        <f>VLOOKUP(A109,[3]Calculation!$B$2:$U$399,14,FALSE)</f>
        <v>161.30000000000001</v>
      </c>
      <c r="F109" s="16">
        <f>VLOOKUP(A109,[3]Calculation!$B$2:$U$399,15,FALSE)</f>
        <v>36.85</v>
      </c>
      <c r="G109" s="16">
        <f>VLOOKUP(A109,[3]Calculation!$B$2:$U$399,16,FALSE)</f>
        <v>17.77</v>
      </c>
      <c r="H109" s="16">
        <f>VLOOKUP(A109,[3]Calculation!$B$2:$U$399,17,FALSE)</f>
        <v>13.68</v>
      </c>
      <c r="I109" s="17"/>
      <c r="J109" s="16">
        <f>VLOOKUP(A109,[3]Calculation!$B$2:$U$399,20,FALSE)</f>
        <v>265.18800000000005</v>
      </c>
      <c r="K109" s="27">
        <f t="shared" si="2"/>
        <v>265.18800000000005</v>
      </c>
      <c r="L109" s="18"/>
      <c r="M109" s="30">
        <v>47.5</v>
      </c>
      <c r="N109" s="30">
        <f t="shared" si="3"/>
        <v>312.68800000000005</v>
      </c>
      <c r="O109" s="36"/>
      <c r="Q109" s="37"/>
      <c r="R109" s="38"/>
    </row>
    <row r="110" spans="1:18" x14ac:dyDescent="0.2">
      <c r="A110" s="12">
        <v>1902990153</v>
      </c>
      <c r="B110" s="13" t="s">
        <v>109</v>
      </c>
      <c r="C110" s="14">
        <v>226.1</v>
      </c>
      <c r="D110" s="15">
        <f>VLOOKUP(A110,[3]Calculation!$B$2:$U$399,8,FALSE)</f>
        <v>1.0915999999999999</v>
      </c>
      <c r="E110" s="16">
        <f>VLOOKUP(A110,[3]Calculation!$B$2:$U$399,14,FALSE)</f>
        <v>130.63999999999999</v>
      </c>
      <c r="F110" s="16">
        <f>VLOOKUP(A110,[3]Calculation!$B$2:$U$399,15,FALSE)</f>
        <v>36.85</v>
      </c>
      <c r="G110" s="16">
        <f>VLOOKUP(A110,[3]Calculation!$B$2:$U$399,16,FALSE)</f>
        <v>16.760000000000002</v>
      </c>
      <c r="H110" s="16">
        <f>VLOOKUP(A110,[3]Calculation!$B$2:$U$399,17,FALSE)</f>
        <v>13.68</v>
      </c>
      <c r="I110" s="17"/>
      <c r="J110" s="16">
        <f>VLOOKUP(A110,[3]Calculation!$B$2:$U$399,20,FALSE)</f>
        <v>228.60915</v>
      </c>
      <c r="K110" s="27">
        <f t="shared" si="2"/>
        <v>228.60915</v>
      </c>
      <c r="L110" s="18"/>
      <c r="M110" s="30">
        <v>47.5</v>
      </c>
      <c r="N110" s="30">
        <f t="shared" si="3"/>
        <v>276.10915</v>
      </c>
      <c r="O110" s="36"/>
      <c r="Q110" s="37"/>
      <c r="R110" s="38"/>
    </row>
    <row r="111" spans="1:18" x14ac:dyDescent="0.2">
      <c r="A111" s="12">
        <v>1225524747</v>
      </c>
      <c r="B111" s="13" t="s">
        <v>110</v>
      </c>
      <c r="C111" s="14">
        <v>240.75</v>
      </c>
      <c r="D111" s="15">
        <f>VLOOKUP(A111,[3]Calculation!$B$2:$U$399,8,FALSE)</f>
        <v>1.2386999999999999</v>
      </c>
      <c r="E111" s="16">
        <f>VLOOKUP(A111,[3]Calculation!$B$2:$U$399,14,FALSE)</f>
        <v>140.44999999999999</v>
      </c>
      <c r="F111" s="16">
        <f>VLOOKUP(A111,[3]Calculation!$B$2:$U$399,15,FALSE)</f>
        <v>36.85</v>
      </c>
      <c r="G111" s="16">
        <f>VLOOKUP(A111,[3]Calculation!$B$2:$U$399,16,FALSE)</f>
        <v>13.53</v>
      </c>
      <c r="H111" s="16">
        <f>VLOOKUP(A111,[3]Calculation!$B$2:$U$399,17,FALSE)</f>
        <v>13.68</v>
      </c>
      <c r="I111" s="17"/>
      <c r="J111" s="16">
        <f>VLOOKUP(A111,[3]Calculation!$B$2:$U$399,20,FALSE)</f>
        <v>236.20905000000002</v>
      </c>
      <c r="K111" s="27">
        <f t="shared" si="2"/>
        <v>240.75</v>
      </c>
      <c r="L111" s="18"/>
      <c r="M111" s="30">
        <v>47.5</v>
      </c>
      <c r="N111" s="30">
        <f t="shared" si="3"/>
        <v>288.25</v>
      </c>
      <c r="O111" s="36"/>
      <c r="Q111" s="37"/>
      <c r="R111" s="38"/>
    </row>
    <row r="112" spans="1:18" x14ac:dyDescent="0.2">
      <c r="A112" s="12">
        <v>1215400668</v>
      </c>
      <c r="B112" s="13" t="s">
        <v>111</v>
      </c>
      <c r="C112" s="14">
        <v>240.85</v>
      </c>
      <c r="D112" s="15">
        <f>VLOOKUP(A112,[3]Calculation!$B$2:$U$399,8,FALSE)</f>
        <v>1.2811999999999999</v>
      </c>
      <c r="E112" s="16">
        <f>VLOOKUP(A112,[3]Calculation!$B$2:$U$399,14,FALSE)</f>
        <v>145.22</v>
      </c>
      <c r="F112" s="16">
        <f>VLOOKUP(A112,[3]Calculation!$B$2:$U$399,15,FALSE)</f>
        <v>36.85</v>
      </c>
      <c r="G112" s="16">
        <f>VLOOKUP(A112,[3]Calculation!$B$2:$U$399,16,FALSE)</f>
        <v>10.039999999999999</v>
      </c>
      <c r="H112" s="16">
        <f>VLOOKUP(A112,[3]Calculation!$B$2:$U$399,17,FALSE)</f>
        <v>13.68</v>
      </c>
      <c r="I112" s="17"/>
      <c r="J112" s="16">
        <f>VLOOKUP(A112,[3]Calculation!$B$2:$U$399,20,FALSE)</f>
        <v>237.68745000000001</v>
      </c>
      <c r="K112" s="27">
        <f t="shared" si="2"/>
        <v>240.85</v>
      </c>
      <c r="L112" s="18"/>
      <c r="M112" s="30">
        <v>47.5</v>
      </c>
      <c r="N112" s="30">
        <f t="shared" si="3"/>
        <v>288.35000000000002</v>
      </c>
      <c r="O112" s="36"/>
      <c r="Q112" s="37"/>
      <c r="R112" s="38"/>
    </row>
    <row r="113" spans="1:18" x14ac:dyDescent="0.2">
      <c r="A113" s="12">
        <v>1255425427</v>
      </c>
      <c r="B113" s="13" t="s">
        <v>112</v>
      </c>
      <c r="C113" s="14">
        <v>238.51</v>
      </c>
      <c r="D113" s="15">
        <f>VLOOKUP(A113,[3]Calculation!$B$2:$U$399,8,FALSE)</f>
        <v>1.2</v>
      </c>
      <c r="E113" s="16">
        <f>VLOOKUP(A113,[3]Calculation!$B$2:$U$399,14,FALSE)</f>
        <v>138.66999999999999</v>
      </c>
      <c r="F113" s="16">
        <f>VLOOKUP(A113,[3]Calculation!$B$2:$U$399,15,FALSE)</f>
        <v>36.85</v>
      </c>
      <c r="G113" s="16">
        <f>VLOOKUP(A113,[3]Calculation!$B$2:$U$399,16,FALSE)</f>
        <v>17.489999999999998</v>
      </c>
      <c r="H113" s="16">
        <f>VLOOKUP(A113,[3]Calculation!$B$2:$U$399,17,FALSE)</f>
        <v>13.68</v>
      </c>
      <c r="I113" s="17"/>
      <c r="J113" s="16">
        <f>VLOOKUP(A113,[3]Calculation!$B$2:$U$399,20,FALSE)</f>
        <v>238.72695000000004</v>
      </c>
      <c r="K113" s="27">
        <f t="shared" si="2"/>
        <v>238.72695000000004</v>
      </c>
      <c r="L113" s="18"/>
      <c r="M113" s="30">
        <v>47.5</v>
      </c>
      <c r="N113" s="30">
        <f t="shared" si="3"/>
        <v>286.22695000000004</v>
      </c>
      <c r="O113" s="36"/>
      <c r="Q113" s="37"/>
      <c r="R113" s="38"/>
    </row>
    <row r="114" spans="1:18" x14ac:dyDescent="0.2">
      <c r="A114" s="12">
        <v>1558393835</v>
      </c>
      <c r="B114" s="13" t="s">
        <v>113</v>
      </c>
      <c r="C114" s="14">
        <v>226.62</v>
      </c>
      <c r="D114" s="15">
        <f>VLOOKUP(A114,[3]Calculation!$B$2:$U$399,8,FALSE)</f>
        <v>1.2075</v>
      </c>
      <c r="E114" s="16">
        <f>VLOOKUP(A114,[3]Calculation!$B$2:$U$399,14,FALSE)</f>
        <v>138.25</v>
      </c>
      <c r="F114" s="16">
        <f>VLOOKUP(A114,[3]Calculation!$B$2:$U$399,15,FALSE)</f>
        <v>36.85</v>
      </c>
      <c r="G114" s="16">
        <f>VLOOKUP(A114,[3]Calculation!$B$2:$U$399,16,FALSE)</f>
        <v>9.91</v>
      </c>
      <c r="H114" s="16">
        <f>VLOOKUP(A114,[3]Calculation!$B$2:$U$399,17,FALSE)</f>
        <v>13.68</v>
      </c>
      <c r="I114" s="17"/>
      <c r="J114" s="16">
        <f>VLOOKUP(A114,[3]Calculation!$B$2:$U$399,20,FALSE)</f>
        <v>229.48695000000004</v>
      </c>
      <c r="K114" s="27">
        <f t="shared" si="2"/>
        <v>229.48695000000004</v>
      </c>
      <c r="L114" s="18"/>
      <c r="M114" s="30">
        <v>47.5</v>
      </c>
      <c r="N114" s="30">
        <f t="shared" si="3"/>
        <v>276.98695000000004</v>
      </c>
      <c r="O114" s="36"/>
      <c r="Q114" s="37"/>
      <c r="R114" s="38"/>
    </row>
    <row r="115" spans="1:18" x14ac:dyDescent="0.2">
      <c r="A115" s="12">
        <v>1083711626</v>
      </c>
      <c r="B115" s="13" t="s">
        <v>114</v>
      </c>
      <c r="C115" s="14">
        <v>239.64</v>
      </c>
      <c r="D115" s="15">
        <f>VLOOKUP(A115,[3]Calculation!$B$2:$U$399,8,FALSE)</f>
        <v>1.3688</v>
      </c>
      <c r="E115" s="16">
        <f>VLOOKUP(A115,[3]Calculation!$B$2:$U$399,14,FALSE)</f>
        <v>154.24</v>
      </c>
      <c r="F115" s="16">
        <f>VLOOKUP(A115,[3]Calculation!$B$2:$U$399,15,FALSE)</f>
        <v>36.85</v>
      </c>
      <c r="G115" s="16">
        <f>VLOOKUP(A115,[3]Calculation!$B$2:$U$399,16,FALSE)</f>
        <v>11.33</v>
      </c>
      <c r="H115" s="16">
        <f>VLOOKUP(A115,[3]Calculation!$B$2:$U$399,17,FALSE)</f>
        <v>7.18</v>
      </c>
      <c r="I115" s="17"/>
      <c r="J115" s="16">
        <f>VLOOKUP(A115,[3]Calculation!$B$2:$U$399,20,FALSE)</f>
        <v>242.08800000000005</v>
      </c>
      <c r="K115" s="27">
        <f t="shared" si="2"/>
        <v>242.08800000000005</v>
      </c>
      <c r="L115" s="18"/>
      <c r="M115" s="30">
        <v>47.5</v>
      </c>
      <c r="N115" s="30">
        <f t="shared" si="3"/>
        <v>289.58800000000008</v>
      </c>
      <c r="O115" s="36"/>
      <c r="Q115" s="37"/>
      <c r="R115" s="38"/>
    </row>
    <row r="116" spans="1:18" x14ac:dyDescent="0.2">
      <c r="A116" s="12">
        <v>1669821336</v>
      </c>
      <c r="B116" s="13" t="s">
        <v>115</v>
      </c>
      <c r="C116" s="14">
        <v>234.95</v>
      </c>
      <c r="D116" s="15">
        <f>VLOOKUP(A116,[3]Calculation!$B$2:$U$399,8,FALSE)</f>
        <v>1.1669</v>
      </c>
      <c r="E116" s="16">
        <f>VLOOKUP(A116,[3]Calculation!$B$2:$U$399,14,FALSE)</f>
        <v>137.09</v>
      </c>
      <c r="F116" s="16">
        <f>VLOOKUP(A116,[3]Calculation!$B$2:$U$399,15,FALSE)</f>
        <v>36.85</v>
      </c>
      <c r="G116" s="16">
        <f>VLOOKUP(A116,[3]Calculation!$B$2:$U$399,16,FALSE)</f>
        <v>10.81</v>
      </c>
      <c r="H116" s="16">
        <f>VLOOKUP(A116,[3]Calculation!$B$2:$U$399,17,FALSE)</f>
        <v>7.18</v>
      </c>
      <c r="I116" s="17"/>
      <c r="J116" s="16">
        <f>VLOOKUP(A116,[3]Calculation!$B$2:$U$399,20,FALSE)</f>
        <v>221.67915000000005</v>
      </c>
      <c r="K116" s="27">
        <f t="shared" si="2"/>
        <v>234.95</v>
      </c>
      <c r="L116" s="18"/>
      <c r="M116" s="30">
        <v>47.5</v>
      </c>
      <c r="N116" s="30">
        <f t="shared" si="3"/>
        <v>282.45</v>
      </c>
      <c r="O116" s="36"/>
      <c r="Q116" s="37"/>
      <c r="R116" s="38"/>
    </row>
    <row r="117" spans="1:18" x14ac:dyDescent="0.2">
      <c r="A117" s="12">
        <v>1083661193</v>
      </c>
      <c r="B117" s="13" t="s">
        <v>116</v>
      </c>
      <c r="C117" s="14">
        <v>232.07</v>
      </c>
      <c r="D117" s="15">
        <f>VLOOKUP(A117,[3]Calculation!$B$2:$U$399,8,FALSE)</f>
        <v>1.0828</v>
      </c>
      <c r="E117" s="16">
        <f>VLOOKUP(A117,[3]Calculation!$B$2:$U$399,14,FALSE)</f>
        <v>129.97</v>
      </c>
      <c r="F117" s="16">
        <f>VLOOKUP(A117,[3]Calculation!$B$2:$U$399,15,FALSE)</f>
        <v>36.85</v>
      </c>
      <c r="G117" s="16">
        <f>VLOOKUP(A117,[3]Calculation!$B$2:$U$399,16,FALSE)</f>
        <v>12.34</v>
      </c>
      <c r="H117" s="16">
        <f>VLOOKUP(A117,[3]Calculation!$B$2:$U$399,17,FALSE)</f>
        <v>13.68</v>
      </c>
      <c r="I117" s="17"/>
      <c r="J117" s="16">
        <f>VLOOKUP(A117,[3]Calculation!$B$2:$U$399,20,FALSE)</f>
        <v>222.73020000000002</v>
      </c>
      <c r="K117" s="27">
        <f t="shared" si="2"/>
        <v>232.07</v>
      </c>
      <c r="L117" s="18"/>
      <c r="M117" s="30">
        <v>47.5</v>
      </c>
      <c r="N117" s="30">
        <f t="shared" si="3"/>
        <v>279.57</v>
      </c>
      <c r="O117" s="36"/>
      <c r="Q117" s="37"/>
      <c r="R117" s="38"/>
    </row>
    <row r="118" spans="1:18" x14ac:dyDescent="0.2">
      <c r="A118" s="12">
        <v>1336118298</v>
      </c>
      <c r="B118" s="13" t="s">
        <v>117</v>
      </c>
      <c r="C118" s="14">
        <v>251.12</v>
      </c>
      <c r="D118" s="15">
        <f>VLOOKUP(A118,[3]Calculation!$B$2:$U$399,8,FALSE)</f>
        <v>1.4765999999999999</v>
      </c>
      <c r="E118" s="16">
        <f>VLOOKUP(A118,[3]Calculation!$B$2:$U$399,14,FALSE)</f>
        <v>160.77000000000001</v>
      </c>
      <c r="F118" s="16">
        <f>VLOOKUP(A118,[3]Calculation!$B$2:$U$399,15,FALSE)</f>
        <v>36.85</v>
      </c>
      <c r="G118" s="16">
        <f>VLOOKUP(A118,[3]Calculation!$B$2:$U$399,16,FALSE)</f>
        <v>9.9</v>
      </c>
      <c r="H118" s="16">
        <f>VLOOKUP(A118,[3]Calculation!$B$2:$U$399,17,FALSE)</f>
        <v>13.68</v>
      </c>
      <c r="I118" s="17"/>
      <c r="J118" s="16">
        <f>VLOOKUP(A118,[3]Calculation!$B$2:$U$399,20,FALSE)</f>
        <v>255.48600000000005</v>
      </c>
      <c r="K118" s="27">
        <f t="shared" si="2"/>
        <v>255.48600000000005</v>
      </c>
      <c r="L118" s="18"/>
      <c r="M118" s="30">
        <v>47.5</v>
      </c>
      <c r="N118" s="30">
        <f t="shared" si="3"/>
        <v>302.98600000000005</v>
      </c>
      <c r="O118" s="36"/>
      <c r="Q118" s="37"/>
      <c r="R118" s="38"/>
    </row>
    <row r="119" spans="1:18" x14ac:dyDescent="0.2">
      <c r="A119" s="12">
        <v>1124111943</v>
      </c>
      <c r="B119" s="13" t="s">
        <v>118</v>
      </c>
      <c r="C119" s="14">
        <v>230.3</v>
      </c>
      <c r="D119" s="15">
        <f>VLOOKUP(A119,[3]Calculation!$B$2:$U$399,8,FALSE)</f>
        <v>1.1566000000000001</v>
      </c>
      <c r="E119" s="16">
        <f>VLOOKUP(A119,[3]Calculation!$B$2:$U$399,14,FALSE)</f>
        <v>135.9</v>
      </c>
      <c r="F119" s="16">
        <f>VLOOKUP(A119,[3]Calculation!$B$2:$U$399,15,FALSE)</f>
        <v>36.85</v>
      </c>
      <c r="G119" s="16">
        <f>VLOOKUP(A119,[3]Calculation!$B$2:$U$399,16,FALSE)</f>
        <v>17.37</v>
      </c>
      <c r="H119" s="16">
        <f>VLOOKUP(A119,[3]Calculation!$B$2:$U$399,17,FALSE)</f>
        <v>13.68</v>
      </c>
      <c r="I119" s="17"/>
      <c r="J119" s="16">
        <f>VLOOKUP(A119,[3]Calculation!$B$2:$U$399,20,FALSE)</f>
        <v>235.38900000000004</v>
      </c>
      <c r="K119" s="27">
        <f t="shared" si="2"/>
        <v>235.38900000000004</v>
      </c>
      <c r="L119" s="18"/>
      <c r="M119" s="30">
        <v>47.5</v>
      </c>
      <c r="N119" s="30">
        <f t="shared" si="3"/>
        <v>282.88900000000001</v>
      </c>
      <c r="O119" s="36"/>
      <c r="Q119" s="37"/>
      <c r="R119" s="38"/>
    </row>
    <row r="120" spans="1:18" x14ac:dyDescent="0.2">
      <c r="A120" s="12">
        <v>1699710293</v>
      </c>
      <c r="B120" s="13" t="s">
        <v>119</v>
      </c>
      <c r="C120" s="14">
        <v>235.09</v>
      </c>
      <c r="D120" s="15">
        <f>VLOOKUP(A120,[3]Calculation!$B$2:$U$399,8,FALSE)</f>
        <v>1.2444</v>
      </c>
      <c r="E120" s="16">
        <f>VLOOKUP(A120,[3]Calculation!$B$2:$U$399,14,FALSE)</f>
        <v>138.85</v>
      </c>
      <c r="F120" s="16">
        <f>VLOOKUP(A120,[3]Calculation!$B$2:$U$399,15,FALSE)</f>
        <v>36.85</v>
      </c>
      <c r="G120" s="16">
        <f>VLOOKUP(A120,[3]Calculation!$B$2:$U$399,16,FALSE)</f>
        <v>13.4</v>
      </c>
      <c r="H120" s="16">
        <f>VLOOKUP(A120,[3]Calculation!$B$2:$U$399,17,FALSE)</f>
        <v>13.68</v>
      </c>
      <c r="I120" s="17"/>
      <c r="J120" s="16">
        <f>VLOOKUP(A120,[3]Calculation!$B$2:$U$399,20,FALSE)</f>
        <v>234.21090000000004</v>
      </c>
      <c r="K120" s="27">
        <f t="shared" si="2"/>
        <v>235.09</v>
      </c>
      <c r="L120" s="18"/>
      <c r="M120" s="30">
        <v>47.5</v>
      </c>
      <c r="N120" s="30">
        <f t="shared" si="3"/>
        <v>282.59000000000003</v>
      </c>
      <c r="O120" s="36"/>
      <c r="Q120" s="37"/>
      <c r="R120" s="38"/>
    </row>
    <row r="121" spans="1:18" x14ac:dyDescent="0.2">
      <c r="A121" s="12">
        <v>1083659692</v>
      </c>
      <c r="B121" s="13" t="s">
        <v>120</v>
      </c>
      <c r="C121" s="14">
        <v>220.64</v>
      </c>
      <c r="D121" s="15">
        <f>VLOOKUP(A121,[3]Calculation!$B$2:$U$399,8,FALSE)</f>
        <v>1.2342</v>
      </c>
      <c r="E121" s="16">
        <f>VLOOKUP(A121,[3]Calculation!$B$2:$U$399,14,FALSE)</f>
        <v>139.80000000000001</v>
      </c>
      <c r="F121" s="16">
        <f>VLOOKUP(A121,[3]Calculation!$B$2:$U$399,15,FALSE)</f>
        <v>36.85</v>
      </c>
      <c r="G121" s="16">
        <f>VLOOKUP(A121,[3]Calculation!$B$2:$U$399,16,FALSE)</f>
        <v>7.6</v>
      </c>
      <c r="H121" s="16">
        <f>VLOOKUP(A121,[3]Calculation!$B$2:$U$399,17,FALSE)</f>
        <v>13.68</v>
      </c>
      <c r="I121" s="17"/>
      <c r="J121" s="16">
        <f>VLOOKUP(A121,[3]Calculation!$B$2:$U$399,20,FALSE)</f>
        <v>228.60915000000003</v>
      </c>
      <c r="K121" s="27">
        <f t="shared" si="2"/>
        <v>228.60915000000003</v>
      </c>
      <c r="L121" s="18"/>
      <c r="M121" s="30">
        <v>47.5</v>
      </c>
      <c r="N121" s="30">
        <f t="shared" si="3"/>
        <v>276.10915</v>
      </c>
      <c r="O121" s="36"/>
      <c r="Q121" s="37"/>
      <c r="R121" s="38"/>
    </row>
    <row r="122" spans="1:18" x14ac:dyDescent="0.2">
      <c r="A122" s="12">
        <v>1740249382</v>
      </c>
      <c r="B122" s="13" t="s">
        <v>121</v>
      </c>
      <c r="C122" s="14">
        <v>231.99</v>
      </c>
      <c r="D122" s="15">
        <f>VLOOKUP(A122,[3]Calculation!$B$2:$U$399,8,FALSE)</f>
        <v>1.1316999999999999</v>
      </c>
      <c r="E122" s="16">
        <f>VLOOKUP(A122,[3]Calculation!$B$2:$U$399,14,FALSE)</f>
        <v>132.38</v>
      </c>
      <c r="F122" s="16">
        <f>VLOOKUP(A122,[3]Calculation!$B$2:$U$399,15,FALSE)</f>
        <v>36.85</v>
      </c>
      <c r="G122" s="16">
        <f>VLOOKUP(A122,[3]Calculation!$B$2:$U$399,16,FALSE)</f>
        <v>15.67</v>
      </c>
      <c r="H122" s="16">
        <f>VLOOKUP(A122,[3]Calculation!$B$2:$U$399,17,FALSE)</f>
        <v>13.68</v>
      </c>
      <c r="I122" s="17"/>
      <c r="J122" s="16">
        <f>VLOOKUP(A122,[3]Calculation!$B$2:$U$399,20,FALSE)</f>
        <v>229.35990000000001</v>
      </c>
      <c r="K122" s="27">
        <f t="shared" si="2"/>
        <v>231.99</v>
      </c>
      <c r="L122" s="18"/>
      <c r="M122" s="30">
        <v>47.5</v>
      </c>
      <c r="N122" s="30">
        <f t="shared" si="3"/>
        <v>279.49</v>
      </c>
      <c r="O122" s="36"/>
      <c r="Q122" s="37"/>
      <c r="R122" s="38"/>
    </row>
    <row r="123" spans="1:18" x14ac:dyDescent="0.2">
      <c r="A123" s="12">
        <v>1225000888</v>
      </c>
      <c r="B123" s="18" t="s">
        <v>122</v>
      </c>
      <c r="C123" s="14">
        <v>249.87</v>
      </c>
      <c r="D123" s="15">
        <f>VLOOKUP(A123,[3]Calculation!$B$2:$U$399,8,FALSE)</f>
        <v>1.175</v>
      </c>
      <c r="E123" s="16">
        <f>VLOOKUP(A123,[3]Calculation!$B$2:$U$399,14,FALSE)</f>
        <v>137.13999999999999</v>
      </c>
      <c r="F123" s="16">
        <f>VLOOKUP(A123,[3]Calculation!$B$2:$U$399,15,FALSE)</f>
        <v>36.85</v>
      </c>
      <c r="G123" s="16">
        <f>VLOOKUP(A123,[3]Calculation!$B$2:$U$399,16,FALSE)</f>
        <v>14.92</v>
      </c>
      <c r="H123" s="16">
        <f>VLOOKUP(A123,[3]Calculation!$B$2:$U$399,17,FALSE)</f>
        <v>13.68</v>
      </c>
      <c r="I123" s="17"/>
      <c r="J123" s="16">
        <f>VLOOKUP(A123,[3]Calculation!$B$2:$U$399,20,FALSE)</f>
        <v>233.99144999999999</v>
      </c>
      <c r="K123" s="27">
        <f t="shared" si="2"/>
        <v>249.87</v>
      </c>
      <c r="L123" s="18"/>
      <c r="M123" s="30">
        <v>47.5</v>
      </c>
      <c r="N123" s="30">
        <f t="shared" si="3"/>
        <v>297.37</v>
      </c>
      <c r="O123" s="36"/>
      <c r="Q123" s="37"/>
      <c r="R123" s="38"/>
    </row>
    <row r="124" spans="1:18" x14ac:dyDescent="0.2">
      <c r="A124" s="12">
        <v>1407803679</v>
      </c>
      <c r="B124" s="13" t="s">
        <v>123</v>
      </c>
      <c r="C124" s="14">
        <v>225.4</v>
      </c>
      <c r="D124" s="15">
        <f>VLOOKUP(A124,[3]Calculation!$B$2:$U$399,8,FALSE)</f>
        <v>1.2021999999999999</v>
      </c>
      <c r="E124" s="16">
        <f>VLOOKUP(A124,[3]Calculation!$B$2:$U$399,14,FALSE)</f>
        <v>138.94999999999999</v>
      </c>
      <c r="F124" s="16">
        <f>VLOOKUP(A124,[3]Calculation!$B$2:$U$399,15,FALSE)</f>
        <v>36.85</v>
      </c>
      <c r="G124" s="16">
        <f>VLOOKUP(A124,[3]Calculation!$B$2:$U$399,16,FALSE)</f>
        <v>11.43</v>
      </c>
      <c r="H124" s="16">
        <f>VLOOKUP(A124,[3]Calculation!$B$2:$U$399,17,FALSE)</f>
        <v>13.68</v>
      </c>
      <c r="I124" s="17"/>
      <c r="J124" s="16">
        <f>VLOOKUP(A124,[3]Calculation!$B$2:$U$399,20,FALSE)</f>
        <v>232.05105000000003</v>
      </c>
      <c r="K124" s="27">
        <f t="shared" si="2"/>
        <v>232.05105000000003</v>
      </c>
      <c r="L124" s="18"/>
      <c r="M124" s="30">
        <v>47.5</v>
      </c>
      <c r="N124" s="30">
        <f t="shared" si="3"/>
        <v>279.55105000000003</v>
      </c>
      <c r="O124" s="36"/>
      <c r="Q124" s="37"/>
      <c r="R124" s="38"/>
    </row>
    <row r="125" spans="1:18" x14ac:dyDescent="0.2">
      <c r="A125" s="12">
        <v>1710312079</v>
      </c>
      <c r="B125" s="18" t="s">
        <v>124</v>
      </c>
      <c r="C125" s="14">
        <v>238.07</v>
      </c>
      <c r="D125" s="15">
        <f>VLOOKUP(A125,[3]Calculation!$B$2:$U$399,8,FALSE)</f>
        <v>1.3278000000000001</v>
      </c>
      <c r="E125" s="16">
        <f>VLOOKUP(A125,[3]Calculation!$B$2:$U$399,14,FALSE)</f>
        <v>148.38999999999999</v>
      </c>
      <c r="F125" s="16">
        <f>VLOOKUP(A125,[3]Calculation!$B$2:$U$399,15,FALSE)</f>
        <v>36.85</v>
      </c>
      <c r="G125" s="16">
        <f>VLOOKUP(A125,[3]Calculation!$B$2:$U$399,16,FALSE)</f>
        <v>16.32</v>
      </c>
      <c r="H125" s="16">
        <f>VLOOKUP(A125,[3]Calculation!$B$2:$U$399,17,FALSE)</f>
        <v>13.68</v>
      </c>
      <c r="I125" s="17"/>
      <c r="J125" s="16">
        <f>VLOOKUP(A125,[3]Calculation!$B$2:$U$399,20,FALSE)</f>
        <v>248.60220000000001</v>
      </c>
      <c r="K125" s="27">
        <f t="shared" si="2"/>
        <v>248.60220000000001</v>
      </c>
      <c r="L125" s="18"/>
      <c r="M125" s="30">
        <v>47.5</v>
      </c>
      <c r="N125" s="30">
        <f t="shared" si="3"/>
        <v>296.10220000000004</v>
      </c>
      <c r="O125" s="36"/>
      <c r="Q125" s="37"/>
      <c r="R125" s="38"/>
    </row>
    <row r="126" spans="1:18" x14ac:dyDescent="0.2">
      <c r="A126" s="12">
        <v>1710537998</v>
      </c>
      <c r="B126" s="13" t="s">
        <v>125</v>
      </c>
      <c r="C126" s="14">
        <v>234.2</v>
      </c>
      <c r="D126" s="15">
        <f>VLOOKUP(A126,[3]Calculation!$B$2:$U$399,8,FALSE)</f>
        <v>1.1316999999999999</v>
      </c>
      <c r="E126" s="16">
        <f>VLOOKUP(A126,[3]Calculation!$B$2:$U$399,14,FALSE)</f>
        <v>134.59</v>
      </c>
      <c r="F126" s="16">
        <f>VLOOKUP(A126,[3]Calculation!$B$2:$U$399,15,FALSE)</f>
        <v>36.85</v>
      </c>
      <c r="G126" s="16">
        <f>VLOOKUP(A126,[3]Calculation!$B$2:$U$399,16,FALSE)</f>
        <v>18.13</v>
      </c>
      <c r="H126" s="16">
        <f>VLOOKUP(A126,[3]Calculation!$B$2:$U$399,17,FALSE)</f>
        <v>13.68</v>
      </c>
      <c r="I126" s="17"/>
      <c r="J126" s="16">
        <f>VLOOKUP(A126,[3]Calculation!$B$2:$U$399,20,FALSE)</f>
        <v>234.75375000000005</v>
      </c>
      <c r="K126" s="27">
        <f t="shared" si="2"/>
        <v>234.75375000000005</v>
      </c>
      <c r="L126" s="18"/>
      <c r="M126" s="30">
        <v>47.5</v>
      </c>
      <c r="N126" s="30">
        <f t="shared" si="3"/>
        <v>282.25375000000008</v>
      </c>
      <c r="O126" s="36"/>
      <c r="Q126" s="37"/>
      <c r="R126" s="38"/>
    </row>
    <row r="127" spans="1:18" x14ac:dyDescent="0.2">
      <c r="A127" s="12">
        <v>1841854361</v>
      </c>
      <c r="B127" s="13" t="s">
        <v>126</v>
      </c>
      <c r="C127" s="14">
        <v>250.69</v>
      </c>
      <c r="D127" s="15">
        <f>VLOOKUP(A127,[3]Calculation!$B$2:$U$399,8,FALSE)</f>
        <v>1.3933</v>
      </c>
      <c r="E127" s="16">
        <f>VLOOKUP(A127,[3]Calculation!$B$2:$U$399,14,FALSE)</f>
        <v>156.18</v>
      </c>
      <c r="F127" s="16">
        <f>VLOOKUP(A127,[3]Calculation!$B$2:$U$399,15,FALSE)</f>
        <v>36.85</v>
      </c>
      <c r="G127" s="16">
        <f>VLOOKUP(A127,[3]Calculation!$B$2:$U$399,16,FALSE)</f>
        <v>10.06</v>
      </c>
      <c r="H127" s="16">
        <f>VLOOKUP(A127,[3]Calculation!$B$2:$U$399,17,FALSE)</f>
        <v>13.68</v>
      </c>
      <c r="I127" s="17"/>
      <c r="J127" s="16">
        <f>VLOOKUP(A127,[3]Calculation!$B$2:$U$399,20,FALSE)</f>
        <v>250.36935000000005</v>
      </c>
      <c r="K127" s="27">
        <f t="shared" si="2"/>
        <v>250.69</v>
      </c>
      <c r="L127" s="18"/>
      <c r="M127" s="30">
        <v>47.5</v>
      </c>
      <c r="N127" s="30">
        <f t="shared" si="3"/>
        <v>298.19</v>
      </c>
      <c r="O127" s="36"/>
      <c r="Q127" s="37"/>
      <c r="R127" s="38"/>
    </row>
    <row r="128" spans="1:18" x14ac:dyDescent="0.2">
      <c r="A128" s="12">
        <v>1346806015</v>
      </c>
      <c r="B128" s="13" t="s">
        <v>127</v>
      </c>
      <c r="C128" s="14">
        <v>236.67</v>
      </c>
      <c r="D128" s="15">
        <f>VLOOKUP(A128,[3]Calculation!$B$2:$U$399,8,FALSE)</f>
        <v>1.2269000000000001</v>
      </c>
      <c r="E128" s="16">
        <f>VLOOKUP(A128,[3]Calculation!$B$2:$U$399,14,FALSE)</f>
        <v>139.16</v>
      </c>
      <c r="F128" s="16">
        <f>VLOOKUP(A128,[3]Calculation!$B$2:$U$399,15,FALSE)</f>
        <v>36.85</v>
      </c>
      <c r="G128" s="16">
        <f>VLOOKUP(A128,[3]Calculation!$B$2:$U$399,16,FALSE)</f>
        <v>15.07</v>
      </c>
      <c r="H128" s="16">
        <f>VLOOKUP(A128,[3]Calculation!$B$2:$U$399,17,FALSE)</f>
        <v>13.68</v>
      </c>
      <c r="I128" s="17"/>
      <c r="J128" s="16">
        <f>VLOOKUP(A128,[3]Calculation!$B$2:$U$399,20,FALSE)</f>
        <v>236.49780000000001</v>
      </c>
      <c r="K128" s="27">
        <f t="shared" si="2"/>
        <v>236.67</v>
      </c>
      <c r="L128" s="18"/>
      <c r="M128" s="30">
        <v>47.5</v>
      </c>
      <c r="N128" s="30">
        <f t="shared" si="3"/>
        <v>284.16999999999996</v>
      </c>
      <c r="O128" s="36"/>
      <c r="Q128" s="37"/>
      <c r="R128" s="38"/>
    </row>
    <row r="129" spans="1:18" x14ac:dyDescent="0.2">
      <c r="A129" s="12">
        <v>1801428768</v>
      </c>
      <c r="B129" s="13" t="s">
        <v>128</v>
      </c>
      <c r="C129" s="14">
        <v>228.97</v>
      </c>
      <c r="D129" s="15">
        <f>VLOOKUP(A129,[3]Calculation!$B$2:$U$399,8,FALSE)</f>
        <v>1.1676</v>
      </c>
      <c r="E129" s="16">
        <f>VLOOKUP(A129,[3]Calculation!$B$2:$U$399,14,FALSE)</f>
        <v>136.99</v>
      </c>
      <c r="F129" s="16">
        <f>VLOOKUP(A129,[3]Calculation!$B$2:$U$399,15,FALSE)</f>
        <v>36.85</v>
      </c>
      <c r="G129" s="16">
        <f>VLOOKUP(A129,[3]Calculation!$B$2:$U$399,16,FALSE)</f>
        <v>10.01</v>
      </c>
      <c r="H129" s="16">
        <f>VLOOKUP(A129,[3]Calculation!$B$2:$U$399,17,FALSE)</f>
        <v>13.68</v>
      </c>
      <c r="I129" s="17"/>
      <c r="J129" s="16">
        <f>VLOOKUP(A129,[3]Calculation!$B$2:$U$399,20,FALSE)</f>
        <v>228.14715000000004</v>
      </c>
      <c r="K129" s="27">
        <f t="shared" si="2"/>
        <v>228.97</v>
      </c>
      <c r="L129" s="18"/>
      <c r="M129" s="30">
        <v>47.5</v>
      </c>
      <c r="N129" s="30">
        <f t="shared" si="3"/>
        <v>276.47000000000003</v>
      </c>
      <c r="O129" s="36"/>
      <c r="Q129" s="37"/>
      <c r="R129" s="38"/>
    </row>
    <row r="130" spans="1:18" x14ac:dyDescent="0.2">
      <c r="A130" s="12">
        <v>1407325103</v>
      </c>
      <c r="B130" s="13" t="s">
        <v>129</v>
      </c>
      <c r="C130" s="14">
        <v>246.92</v>
      </c>
      <c r="D130" s="15">
        <f>VLOOKUP(A130,[3]Calculation!$B$2:$U$399,8,FALSE)</f>
        <v>1.2497</v>
      </c>
      <c r="E130" s="16">
        <f>VLOOKUP(A130,[3]Calculation!$B$2:$U$399,14,FALSE)</f>
        <v>143.68</v>
      </c>
      <c r="F130" s="16">
        <f>VLOOKUP(A130,[3]Calculation!$B$2:$U$399,15,FALSE)</f>
        <v>36.85</v>
      </c>
      <c r="G130" s="16">
        <f>VLOOKUP(A130,[3]Calculation!$B$2:$U$399,16,FALSE)</f>
        <v>8.15</v>
      </c>
      <c r="H130" s="16">
        <f>VLOOKUP(A130,[3]Calculation!$B$2:$U$399,17,FALSE)</f>
        <v>13.68</v>
      </c>
      <c r="I130" s="17"/>
      <c r="J130" s="16">
        <f>VLOOKUP(A130,[3]Calculation!$B$2:$U$399,20,FALSE)</f>
        <v>233.72580000000005</v>
      </c>
      <c r="K130" s="27">
        <f t="shared" si="2"/>
        <v>246.92</v>
      </c>
      <c r="L130" s="18"/>
      <c r="M130" s="30">
        <v>47.5</v>
      </c>
      <c r="N130" s="30">
        <f t="shared" si="3"/>
        <v>294.41999999999996</v>
      </c>
      <c r="O130" s="36"/>
      <c r="Q130" s="37"/>
      <c r="R130" s="38"/>
    </row>
    <row r="131" spans="1:18" x14ac:dyDescent="0.2">
      <c r="A131" s="12">
        <v>1891722187</v>
      </c>
      <c r="B131" s="13" t="s">
        <v>130</v>
      </c>
      <c r="C131" s="14">
        <v>235.26</v>
      </c>
      <c r="D131" s="15">
        <f>VLOOKUP(A131,[3]Calculation!$B$2:$U$399,8,FALSE)</f>
        <v>1.119</v>
      </c>
      <c r="E131" s="16">
        <f>VLOOKUP(A131,[3]Calculation!$B$2:$U$399,14,FALSE)</f>
        <v>133.91999999999999</v>
      </c>
      <c r="F131" s="16">
        <f>VLOOKUP(A131,[3]Calculation!$B$2:$U$399,15,FALSE)</f>
        <v>36.85</v>
      </c>
      <c r="G131" s="16">
        <f>VLOOKUP(A131,[3]Calculation!$B$2:$U$399,16,FALSE)</f>
        <v>15.82</v>
      </c>
      <c r="H131" s="16">
        <f>VLOOKUP(A131,[3]Calculation!$B$2:$U$399,17,FALSE)</f>
        <v>13.68</v>
      </c>
      <c r="I131" s="17"/>
      <c r="J131" s="16">
        <f>VLOOKUP(A131,[3]Calculation!$B$2:$U$399,20,FALSE)</f>
        <v>231.31185000000002</v>
      </c>
      <c r="K131" s="27">
        <f t="shared" si="2"/>
        <v>235.26</v>
      </c>
      <c r="L131" s="18"/>
      <c r="M131" s="30">
        <v>47.5</v>
      </c>
      <c r="N131" s="30">
        <f t="shared" si="3"/>
        <v>282.76</v>
      </c>
      <c r="O131" s="36"/>
      <c r="Q131" s="37"/>
      <c r="R131" s="38"/>
    </row>
    <row r="132" spans="1:18" x14ac:dyDescent="0.2">
      <c r="A132" s="12">
        <v>1073599510</v>
      </c>
      <c r="B132" s="13" t="s">
        <v>131</v>
      </c>
      <c r="C132" s="14">
        <v>238.95</v>
      </c>
      <c r="D132" s="15">
        <f>VLOOKUP(A132,[3]Calculation!$B$2:$U$399,8,FALSE)</f>
        <v>1.0531999999999999</v>
      </c>
      <c r="E132" s="16">
        <f>VLOOKUP(A132,[3]Calculation!$B$2:$U$399,14,FALSE)</f>
        <v>128.26</v>
      </c>
      <c r="F132" s="16">
        <f>VLOOKUP(A132,[3]Calculation!$B$2:$U$399,15,FALSE)</f>
        <v>36.85</v>
      </c>
      <c r="G132" s="16">
        <f>VLOOKUP(A132,[3]Calculation!$B$2:$U$399,16,FALSE)</f>
        <v>12.12</v>
      </c>
      <c r="H132" s="16">
        <f>VLOOKUP(A132,[3]Calculation!$B$2:$U$399,17,FALSE)</f>
        <v>13.68</v>
      </c>
      <c r="I132" s="17"/>
      <c r="J132" s="16">
        <f>VLOOKUP(A132,[3]Calculation!$B$2:$U$399,20,FALSE)</f>
        <v>220.50105000000002</v>
      </c>
      <c r="K132" s="27">
        <f t="shared" si="2"/>
        <v>238.95</v>
      </c>
      <c r="L132" s="18"/>
      <c r="M132" s="30">
        <v>47.5</v>
      </c>
      <c r="N132" s="30">
        <f t="shared" si="3"/>
        <v>286.45</v>
      </c>
      <c r="O132" s="36"/>
      <c r="Q132" s="37"/>
      <c r="R132" s="38"/>
    </row>
    <row r="133" spans="1:18" x14ac:dyDescent="0.2">
      <c r="A133" s="12">
        <v>1972587376</v>
      </c>
      <c r="B133" s="13" t="s">
        <v>132</v>
      </c>
      <c r="C133" s="14">
        <v>228.22</v>
      </c>
      <c r="D133" s="15">
        <f>VLOOKUP(A133,[3]Calculation!$B$2:$U$399,8,FALSE)</f>
        <v>1.0377000000000001</v>
      </c>
      <c r="E133" s="16">
        <f>VLOOKUP(A133,[3]Calculation!$B$2:$U$399,14,FALSE)</f>
        <v>126.14</v>
      </c>
      <c r="F133" s="16">
        <f>VLOOKUP(A133,[3]Calculation!$B$2:$U$399,15,FALSE)</f>
        <v>36.85</v>
      </c>
      <c r="G133" s="16">
        <f>VLOOKUP(A133,[3]Calculation!$B$2:$U$399,16,FALSE)</f>
        <v>18.190000000000001</v>
      </c>
      <c r="H133" s="16">
        <f>VLOOKUP(A133,[3]Calculation!$B$2:$U$399,17,FALSE)</f>
        <v>0</v>
      </c>
      <c r="I133" s="17"/>
      <c r="J133" s="16">
        <f>VLOOKUP(A133,[3]Calculation!$B$2:$U$399,20,FALSE)</f>
        <v>209.26290000000003</v>
      </c>
      <c r="K133" s="27">
        <f t="shared" si="2"/>
        <v>228.22</v>
      </c>
      <c r="L133" s="18"/>
      <c r="M133" s="30">
        <v>47.5</v>
      </c>
      <c r="N133" s="30">
        <f t="shared" si="3"/>
        <v>275.72000000000003</v>
      </c>
      <c r="O133" s="36"/>
      <c r="Q133" s="37"/>
      <c r="R133" s="38"/>
    </row>
    <row r="134" spans="1:18" x14ac:dyDescent="0.2">
      <c r="A134" s="12">
        <v>1942236161</v>
      </c>
      <c r="B134" s="13" t="s">
        <v>133</v>
      </c>
      <c r="C134" s="14">
        <v>248.23</v>
      </c>
      <c r="D134" s="15">
        <f>VLOOKUP(A134,[3]Calculation!$B$2:$U$399,8,FALSE)</f>
        <v>1.3483000000000001</v>
      </c>
      <c r="E134" s="16">
        <f>VLOOKUP(A134,[3]Calculation!$B$2:$U$399,14,FALSE)</f>
        <v>147.12</v>
      </c>
      <c r="F134" s="16">
        <f>VLOOKUP(A134,[3]Calculation!$B$2:$U$399,15,FALSE)</f>
        <v>36.85</v>
      </c>
      <c r="G134" s="16">
        <f>VLOOKUP(A134,[3]Calculation!$B$2:$U$399,16,FALSE)</f>
        <v>14.57</v>
      </c>
      <c r="H134" s="16">
        <f>VLOOKUP(A134,[3]Calculation!$B$2:$U$399,17,FALSE)</f>
        <v>13.68</v>
      </c>
      <c r="I134" s="17"/>
      <c r="J134" s="16">
        <f>VLOOKUP(A134,[3]Calculation!$B$2:$U$399,20,FALSE)</f>
        <v>245.11410000000004</v>
      </c>
      <c r="K134" s="27">
        <f t="shared" si="2"/>
        <v>248.23</v>
      </c>
      <c r="L134" s="18"/>
      <c r="M134" s="30">
        <v>47.5</v>
      </c>
      <c r="N134" s="30">
        <f t="shared" si="3"/>
        <v>295.73</v>
      </c>
      <c r="O134" s="36"/>
      <c r="Q134" s="37"/>
      <c r="R134" s="38"/>
    </row>
    <row r="135" spans="1:18" x14ac:dyDescent="0.2">
      <c r="A135" s="12">
        <v>1437103850</v>
      </c>
      <c r="B135" s="13" t="s">
        <v>134</v>
      </c>
      <c r="C135" s="14">
        <v>228.91</v>
      </c>
      <c r="D135" s="15">
        <f>VLOOKUP(A135,[3]Calculation!$B$2:$U$399,8,FALSE)</f>
        <v>1.1979032013794724</v>
      </c>
      <c r="E135" s="16">
        <f>VLOOKUP(A135,[3]Calculation!$B$2:$U$399,14,FALSE)</f>
        <v>138.30000000000001</v>
      </c>
      <c r="F135" s="16">
        <f>VLOOKUP(A135,[3]Calculation!$B$2:$U$399,15,FALSE)</f>
        <v>36.85</v>
      </c>
      <c r="G135" s="16">
        <f>VLOOKUP(A135,[3]Calculation!$B$2:$U$399,16,FALSE)</f>
        <v>9.33</v>
      </c>
      <c r="H135" s="16">
        <f>VLOOKUP(A135,[3]Calculation!$B$2:$U$399,17,FALSE)</f>
        <v>13.68</v>
      </c>
      <c r="I135" s="17"/>
      <c r="J135" s="16">
        <f>VLOOKUP(A135,[3]Calculation!$B$2:$U$399,20,FALSE)</f>
        <v>228.87480000000005</v>
      </c>
      <c r="K135" s="27">
        <f t="shared" si="2"/>
        <v>228.91</v>
      </c>
      <c r="L135" s="18"/>
      <c r="M135" s="30">
        <v>47.5</v>
      </c>
      <c r="N135" s="30">
        <f t="shared" si="3"/>
        <v>276.40999999999997</v>
      </c>
      <c r="O135" s="36"/>
      <c r="Q135" s="37"/>
      <c r="R135" s="38"/>
    </row>
    <row r="136" spans="1:18" x14ac:dyDescent="0.2">
      <c r="A136" s="12">
        <v>1851375703</v>
      </c>
      <c r="B136" s="13" t="s">
        <v>135</v>
      </c>
      <c r="C136" s="14">
        <v>238.95</v>
      </c>
      <c r="D136" s="15">
        <f>VLOOKUP(A136,[3]Calculation!$B$2:$U$399,8,FALSE)</f>
        <v>1.3465</v>
      </c>
      <c r="E136" s="16">
        <f>VLOOKUP(A136,[3]Calculation!$B$2:$U$399,14,FALSE)</f>
        <v>147.99</v>
      </c>
      <c r="F136" s="16">
        <f>VLOOKUP(A136,[3]Calculation!$B$2:$U$399,15,FALSE)</f>
        <v>36.85</v>
      </c>
      <c r="G136" s="16">
        <f>VLOOKUP(A136,[3]Calculation!$B$2:$U$399,16,FALSE)</f>
        <v>13.06</v>
      </c>
      <c r="H136" s="16">
        <f>VLOOKUP(A136,[3]Calculation!$B$2:$U$399,17,FALSE)</f>
        <v>13.68</v>
      </c>
      <c r="I136" s="17"/>
      <c r="J136" s="16">
        <f>VLOOKUP(A136,[3]Calculation!$B$2:$U$399,20,FALSE)</f>
        <v>244.37490000000005</v>
      </c>
      <c r="K136" s="27">
        <f t="shared" si="2"/>
        <v>244.37490000000005</v>
      </c>
      <c r="L136" s="18"/>
      <c r="M136" s="30">
        <v>47.5</v>
      </c>
      <c r="N136" s="30">
        <f t="shared" si="3"/>
        <v>291.87490000000003</v>
      </c>
      <c r="O136" s="36"/>
      <c r="Q136" s="37"/>
      <c r="R136" s="38"/>
    </row>
    <row r="137" spans="1:18" x14ac:dyDescent="0.2">
      <c r="A137" s="12">
        <v>1225654098</v>
      </c>
      <c r="B137" s="13" t="s">
        <v>136</v>
      </c>
      <c r="C137" s="14">
        <v>228.25</v>
      </c>
      <c r="D137" s="15">
        <f>VLOOKUP(A137,[3]Calculation!$B$2:$U$399,8,FALSE)</f>
        <v>1.1979032013794724</v>
      </c>
      <c r="E137" s="16">
        <f>VLOOKUP(A137,[3]Calculation!$B$2:$U$399,14,FALSE)</f>
        <v>137.30000000000001</v>
      </c>
      <c r="F137" s="16">
        <f>VLOOKUP(A137,[3]Calculation!$B$2:$U$399,15,FALSE)</f>
        <v>36.85</v>
      </c>
      <c r="G137" s="16">
        <f>VLOOKUP(A137,[3]Calculation!$B$2:$U$399,16,FALSE)</f>
        <v>9.76</v>
      </c>
      <c r="H137" s="16">
        <f>VLOOKUP(A137,[3]Calculation!$B$2:$U$399,17,FALSE)</f>
        <v>13.68</v>
      </c>
      <c r="I137" s="17"/>
      <c r="J137" s="16">
        <f>VLOOKUP(A137,[3]Calculation!$B$2:$U$399,20,FALSE)</f>
        <v>228.21645000000004</v>
      </c>
      <c r="K137" s="27">
        <f t="shared" si="2"/>
        <v>228.25</v>
      </c>
      <c r="L137" s="18"/>
      <c r="M137" s="30">
        <v>47.5</v>
      </c>
      <c r="N137" s="30">
        <f t="shared" si="3"/>
        <v>275.75</v>
      </c>
      <c r="O137" s="36"/>
      <c r="Q137" s="37"/>
      <c r="R137" s="38"/>
    </row>
    <row r="138" spans="1:18" x14ac:dyDescent="0.2">
      <c r="A138" s="12">
        <v>1639630452</v>
      </c>
      <c r="B138" s="13" t="s">
        <v>137</v>
      </c>
      <c r="C138" s="14">
        <v>247.84</v>
      </c>
      <c r="D138" s="15">
        <f>VLOOKUP(A138,[3]Calculation!$B$2:$U$399,8,FALSE)</f>
        <v>1.2618</v>
      </c>
      <c r="E138" s="16">
        <f>VLOOKUP(A138,[3]Calculation!$B$2:$U$399,14,FALSE)</f>
        <v>144.11000000000001</v>
      </c>
      <c r="F138" s="16">
        <f>VLOOKUP(A138,[3]Calculation!$B$2:$U$399,15,FALSE)</f>
        <v>36.85</v>
      </c>
      <c r="G138" s="16">
        <f>VLOOKUP(A138,[3]Calculation!$B$2:$U$399,16,FALSE)</f>
        <v>17.649999999999999</v>
      </c>
      <c r="H138" s="16">
        <f>VLOOKUP(A138,[3]Calculation!$B$2:$U$399,17,FALSE)</f>
        <v>13.68</v>
      </c>
      <c r="I138" s="17"/>
      <c r="J138" s="16">
        <f>VLOOKUP(A138,[3]Calculation!$B$2:$U$399,20,FALSE)</f>
        <v>245.19495000000006</v>
      </c>
      <c r="K138" s="27">
        <f t="shared" si="2"/>
        <v>247.84</v>
      </c>
      <c r="L138" s="18"/>
      <c r="M138" s="30">
        <v>47.5</v>
      </c>
      <c r="N138" s="30">
        <f t="shared" si="3"/>
        <v>295.34000000000003</v>
      </c>
      <c r="O138" s="36"/>
      <c r="Q138" s="37"/>
      <c r="R138" s="38"/>
    </row>
    <row r="139" spans="1:18" x14ac:dyDescent="0.2">
      <c r="A139" s="18">
        <v>1093131310</v>
      </c>
      <c r="B139" s="13" t="s">
        <v>138</v>
      </c>
      <c r="C139" s="14">
        <v>236.11</v>
      </c>
      <c r="D139" s="15">
        <f>VLOOKUP(A139,[3]Calculation!$B$2:$U$399,8,FALSE)</f>
        <v>1.2484</v>
      </c>
      <c r="E139" s="16">
        <f>VLOOKUP(A139,[3]Calculation!$B$2:$U$399,14,FALSE)</f>
        <v>137.91</v>
      </c>
      <c r="F139" s="16">
        <f>VLOOKUP(A139,[3]Calculation!$B$2:$U$399,15,FALSE)</f>
        <v>36.85</v>
      </c>
      <c r="G139" s="16">
        <f>VLOOKUP(A139,[3]Calculation!$B$2:$U$399,16,FALSE)</f>
        <v>15.11</v>
      </c>
      <c r="H139" s="16">
        <f>VLOOKUP(A139,[3]Calculation!$B$2:$U$399,17,FALSE)</f>
        <v>13.68</v>
      </c>
      <c r="I139" s="17"/>
      <c r="J139" s="16">
        <f>VLOOKUP(A139,[3]Calculation!$B$2:$U$399,20,FALSE)</f>
        <v>235.10025000000005</v>
      </c>
      <c r="K139" s="27">
        <f t="shared" si="2"/>
        <v>236.11</v>
      </c>
      <c r="L139" s="18"/>
      <c r="M139" s="30">
        <v>47.5</v>
      </c>
      <c r="N139" s="30">
        <f t="shared" si="3"/>
        <v>283.61</v>
      </c>
      <c r="O139" s="36"/>
      <c r="Q139" s="37"/>
      <c r="R139" s="38"/>
    </row>
    <row r="140" spans="1:18" x14ac:dyDescent="0.2">
      <c r="A140" s="12">
        <v>1912485517</v>
      </c>
      <c r="B140" s="13" t="s">
        <v>139</v>
      </c>
      <c r="C140" s="14">
        <v>240.2</v>
      </c>
      <c r="D140" s="15">
        <f>VLOOKUP(A140,[3]Calculation!$B$2:$U$399,8,FALSE)</f>
        <v>1.1527000000000001</v>
      </c>
      <c r="E140" s="16">
        <f>VLOOKUP(A140,[3]Calculation!$B$2:$U$399,14,FALSE)</f>
        <v>135.05000000000001</v>
      </c>
      <c r="F140" s="16">
        <f>VLOOKUP(A140,[3]Calculation!$B$2:$U$399,15,FALSE)</f>
        <v>36.85</v>
      </c>
      <c r="G140" s="16">
        <f>VLOOKUP(A140,[3]Calculation!$B$2:$U$399,16,FALSE)</f>
        <v>17.71</v>
      </c>
      <c r="H140" s="16">
        <f>VLOOKUP(A140,[3]Calculation!$B$2:$U$399,17,FALSE)</f>
        <v>13.68</v>
      </c>
      <c r="I140" s="17"/>
      <c r="J140" s="16">
        <f>VLOOKUP(A140,[3]Calculation!$B$2:$U$399,20,FALSE)</f>
        <v>234.79995000000005</v>
      </c>
      <c r="K140" s="27">
        <f t="shared" si="2"/>
        <v>240.2</v>
      </c>
      <c r="L140" s="18"/>
      <c r="M140" s="30">
        <v>47.5</v>
      </c>
      <c r="N140" s="30">
        <f t="shared" si="3"/>
        <v>287.7</v>
      </c>
      <c r="O140" s="36"/>
      <c r="Q140" s="37"/>
      <c r="R140" s="38"/>
    </row>
    <row r="141" spans="1:18" x14ac:dyDescent="0.2">
      <c r="A141" s="12">
        <v>1841697422</v>
      </c>
      <c r="B141" s="18" t="s">
        <v>140</v>
      </c>
      <c r="C141" s="14">
        <v>223.96</v>
      </c>
      <c r="D141" s="15">
        <f>VLOOKUP(A141,[3]Calculation!$B$2:$U$399,8,FALSE)</f>
        <v>0.875</v>
      </c>
      <c r="E141" s="16">
        <f>VLOOKUP(A141,[3]Calculation!$B$2:$U$399,14,FALSE)</f>
        <v>114.48</v>
      </c>
      <c r="F141" s="16">
        <f>VLOOKUP(A141,[3]Calculation!$B$2:$U$399,15,FALSE)</f>
        <v>36.85</v>
      </c>
      <c r="G141" s="16">
        <f>VLOOKUP(A141,[3]Calculation!$B$2:$U$399,16,FALSE)</f>
        <v>15.77</v>
      </c>
      <c r="H141" s="16">
        <f>VLOOKUP(A141,[3]Calculation!$B$2:$U$399,17,FALSE)</f>
        <v>13.68</v>
      </c>
      <c r="I141" s="17"/>
      <c r="J141" s="16">
        <f>VLOOKUP(A141,[3]Calculation!$B$2:$U$399,20,FALSE)</f>
        <v>208.80090000000007</v>
      </c>
      <c r="K141" s="27">
        <f t="shared" si="2"/>
        <v>223.96</v>
      </c>
      <c r="L141" s="18"/>
      <c r="M141" s="30">
        <v>47.5</v>
      </c>
      <c r="N141" s="30">
        <f t="shared" si="3"/>
        <v>271.46000000000004</v>
      </c>
      <c r="O141" s="36"/>
      <c r="Q141" s="37"/>
      <c r="R141" s="38"/>
    </row>
    <row r="142" spans="1:18" x14ac:dyDescent="0.2">
      <c r="A142" s="12">
        <v>1356346191</v>
      </c>
      <c r="B142" s="13" t="s">
        <v>141</v>
      </c>
      <c r="C142" s="14">
        <v>205.67</v>
      </c>
      <c r="D142" s="15">
        <f>VLOOKUP(A142,[3]Calculation!$B$2:$U$399,8,FALSE)</f>
        <v>0.93979999999999997</v>
      </c>
      <c r="E142" s="16">
        <f>VLOOKUP(A142,[3]Calculation!$B$2:$U$399,14,FALSE)</f>
        <v>117.71</v>
      </c>
      <c r="F142" s="16">
        <f>VLOOKUP(A142,[3]Calculation!$B$2:$U$399,15,FALSE)</f>
        <v>36.85</v>
      </c>
      <c r="G142" s="16">
        <f>VLOOKUP(A142,[3]Calculation!$B$2:$U$399,16,FALSE)</f>
        <v>16.29</v>
      </c>
      <c r="H142" s="16">
        <f>VLOOKUP(A142,[3]Calculation!$B$2:$U$399,17,FALSE)</f>
        <v>7.18</v>
      </c>
      <c r="I142" s="17"/>
      <c r="J142" s="16">
        <f>VLOOKUP(A142,[3]Calculation!$B$2:$U$399,20,FALSE)</f>
        <v>205.62465</v>
      </c>
      <c r="K142" s="27">
        <f t="shared" si="2"/>
        <v>205.67</v>
      </c>
      <c r="L142" s="18"/>
      <c r="M142" s="30">
        <v>47.5</v>
      </c>
      <c r="N142" s="30">
        <f t="shared" si="3"/>
        <v>253.17</v>
      </c>
      <c r="O142" s="36"/>
      <c r="Q142" s="37"/>
      <c r="R142" s="38"/>
    </row>
    <row r="143" spans="1:18" x14ac:dyDescent="0.2">
      <c r="A143" s="12">
        <v>1477537199</v>
      </c>
      <c r="B143" s="13" t="s">
        <v>142</v>
      </c>
      <c r="C143" s="14">
        <v>227.49</v>
      </c>
      <c r="D143" s="15">
        <f>VLOOKUP(A143,[3]Calculation!$B$2:$U$399,8,FALSE)</f>
        <v>1.0610999999999999</v>
      </c>
      <c r="E143" s="16">
        <f>VLOOKUP(A143,[3]Calculation!$B$2:$U$399,14,FALSE)</f>
        <v>128.26</v>
      </c>
      <c r="F143" s="16">
        <f>VLOOKUP(A143,[3]Calculation!$B$2:$U$399,15,FALSE)</f>
        <v>36.85</v>
      </c>
      <c r="G143" s="16">
        <f>VLOOKUP(A143,[3]Calculation!$B$2:$U$399,16,FALSE)</f>
        <v>7.72</v>
      </c>
      <c r="H143" s="16">
        <f>VLOOKUP(A143,[3]Calculation!$B$2:$U$399,17,FALSE)</f>
        <v>13.68</v>
      </c>
      <c r="I143" s="17"/>
      <c r="J143" s="16">
        <f>VLOOKUP(A143,[3]Calculation!$B$2:$U$399,20,FALSE)</f>
        <v>215.41905000000003</v>
      </c>
      <c r="K143" s="27">
        <f t="shared" si="2"/>
        <v>227.49</v>
      </c>
      <c r="L143" s="18"/>
      <c r="M143" s="30">
        <v>47.5</v>
      </c>
      <c r="N143" s="30">
        <f t="shared" si="3"/>
        <v>274.99</v>
      </c>
      <c r="O143" s="36"/>
      <c r="Q143" s="37"/>
      <c r="R143" s="38"/>
    </row>
    <row r="144" spans="1:18" x14ac:dyDescent="0.2">
      <c r="A144" s="12">
        <v>1831551514</v>
      </c>
      <c r="B144" s="13" t="s">
        <v>143</v>
      </c>
      <c r="C144" s="14">
        <v>239.81</v>
      </c>
      <c r="D144" s="15">
        <f>VLOOKUP(A144,[3]Calculation!$B$2:$U$399,8,FALSE)</f>
        <v>1.2101</v>
      </c>
      <c r="E144" s="16">
        <f>VLOOKUP(A144,[3]Calculation!$B$2:$U$399,14,FALSE)</f>
        <v>139.30000000000001</v>
      </c>
      <c r="F144" s="16">
        <f>VLOOKUP(A144,[3]Calculation!$B$2:$U$399,15,FALSE)</f>
        <v>36.85</v>
      </c>
      <c r="G144" s="16">
        <f>VLOOKUP(A144,[3]Calculation!$B$2:$U$399,16,FALSE)</f>
        <v>12.22</v>
      </c>
      <c r="H144" s="16">
        <f>VLOOKUP(A144,[3]Calculation!$B$2:$U$399,17,FALSE)</f>
        <v>13.68</v>
      </c>
      <c r="I144" s="17"/>
      <c r="J144" s="16">
        <f>VLOOKUP(A144,[3]Calculation!$B$2:$U$399,20,FALSE)</f>
        <v>233.36775000000006</v>
      </c>
      <c r="K144" s="27">
        <f t="shared" si="2"/>
        <v>239.81</v>
      </c>
      <c r="L144" s="18"/>
      <c r="M144" s="30">
        <v>47.5</v>
      </c>
      <c r="N144" s="30">
        <f t="shared" si="3"/>
        <v>287.31</v>
      </c>
      <c r="O144" s="36"/>
      <c r="Q144" s="37"/>
      <c r="R144" s="38"/>
    </row>
    <row r="145" spans="1:18" x14ac:dyDescent="0.2">
      <c r="A145" s="12">
        <v>1154792000</v>
      </c>
      <c r="B145" s="13" t="s">
        <v>144</v>
      </c>
      <c r="C145" s="14">
        <v>218.8</v>
      </c>
      <c r="D145" s="15">
        <f>VLOOKUP(A145,[3]Calculation!$B$2:$U$399,8,FALSE)</f>
        <v>0.99980000000000002</v>
      </c>
      <c r="E145" s="16">
        <f>VLOOKUP(A145,[3]Calculation!$B$2:$U$399,14,FALSE)</f>
        <v>123</v>
      </c>
      <c r="F145" s="16">
        <f>VLOOKUP(A145,[3]Calculation!$B$2:$U$399,15,FALSE)</f>
        <v>36.85</v>
      </c>
      <c r="G145" s="16">
        <f>VLOOKUP(A145,[3]Calculation!$B$2:$U$399,16,FALSE)</f>
        <v>8.5</v>
      </c>
      <c r="H145" s="16">
        <f>VLOOKUP(A145,[3]Calculation!$B$2:$U$399,17,FALSE)</f>
        <v>13.68</v>
      </c>
      <c r="I145" s="17"/>
      <c r="J145" s="16">
        <f>VLOOKUP(A145,[3]Calculation!$B$2:$U$399,20,FALSE)</f>
        <v>210.24465000000004</v>
      </c>
      <c r="K145" s="27">
        <f t="shared" si="2"/>
        <v>218.8</v>
      </c>
      <c r="L145" s="18"/>
      <c r="M145" s="30">
        <v>47.5</v>
      </c>
      <c r="N145" s="30">
        <f t="shared" si="3"/>
        <v>266.3</v>
      </c>
      <c r="O145" s="36"/>
      <c r="Q145" s="37"/>
      <c r="R145" s="38"/>
    </row>
    <row r="146" spans="1:18" x14ac:dyDescent="0.2">
      <c r="A146" s="12">
        <v>1184196206</v>
      </c>
      <c r="B146" s="13" t="s">
        <v>145</v>
      </c>
      <c r="C146" s="14">
        <v>245.19</v>
      </c>
      <c r="D146" s="15">
        <f>VLOOKUP(A146,[3]Calculation!$B$2:$U$399,8,FALSE)</f>
        <v>0.95660000000000001</v>
      </c>
      <c r="E146" s="16">
        <f>VLOOKUP(A146,[3]Calculation!$B$2:$U$399,14,FALSE)</f>
        <v>119.27</v>
      </c>
      <c r="F146" s="16">
        <f>VLOOKUP(A146,[3]Calculation!$B$2:$U$399,15,FALSE)</f>
        <v>36.85</v>
      </c>
      <c r="G146" s="16">
        <f>VLOOKUP(A146,[3]Calculation!$B$2:$U$399,16,FALSE)</f>
        <v>12.43</v>
      </c>
      <c r="H146" s="16">
        <f>VLOOKUP(A146,[3]Calculation!$B$2:$U$399,17,FALSE)</f>
        <v>13.68</v>
      </c>
      <c r="I146" s="17"/>
      <c r="J146" s="16">
        <f>VLOOKUP(A146,[3]Calculation!$B$2:$U$399,20,FALSE)</f>
        <v>210.47565000000003</v>
      </c>
      <c r="K146" s="27">
        <f t="shared" si="2"/>
        <v>245.19</v>
      </c>
      <c r="L146" s="18"/>
      <c r="M146" s="30">
        <v>47.5</v>
      </c>
      <c r="N146" s="30">
        <f t="shared" si="3"/>
        <v>292.69</v>
      </c>
      <c r="O146" s="36"/>
      <c r="Q146" s="37"/>
      <c r="R146" s="38"/>
    </row>
    <row r="147" spans="1:18" x14ac:dyDescent="0.2">
      <c r="A147" s="12">
        <v>1003366311</v>
      </c>
      <c r="B147" s="13" t="s">
        <v>146</v>
      </c>
      <c r="C147" s="14">
        <v>233.66</v>
      </c>
      <c r="D147" s="15">
        <f>VLOOKUP(A147,[3]Calculation!$B$2:$U$399,8,FALSE)</f>
        <v>1.2301</v>
      </c>
      <c r="E147" s="16">
        <f>VLOOKUP(A147,[3]Calculation!$B$2:$U$399,14,FALSE)</f>
        <v>141.51</v>
      </c>
      <c r="F147" s="16">
        <f>VLOOKUP(A147,[3]Calculation!$B$2:$U$399,15,FALSE)</f>
        <v>36.85</v>
      </c>
      <c r="G147" s="16">
        <f>VLOOKUP(A147,[3]Calculation!$B$2:$U$399,16,FALSE)</f>
        <v>13.01</v>
      </c>
      <c r="H147" s="16">
        <f>VLOOKUP(A147,[3]Calculation!$B$2:$U$399,17,FALSE)</f>
        <v>7.18</v>
      </c>
      <c r="I147" s="17"/>
      <c r="J147" s="16">
        <f>VLOOKUP(A147,[3]Calculation!$B$2:$U$399,20,FALSE)</f>
        <v>229.32525000000001</v>
      </c>
      <c r="K147" s="27">
        <f t="shared" si="2"/>
        <v>233.66</v>
      </c>
      <c r="L147" s="18"/>
      <c r="M147" s="30">
        <v>47.5</v>
      </c>
      <c r="N147" s="30">
        <f t="shared" si="3"/>
        <v>281.15999999999997</v>
      </c>
      <c r="O147" s="36"/>
      <c r="Q147" s="37"/>
      <c r="R147" s="38"/>
    </row>
    <row r="148" spans="1:18" x14ac:dyDescent="0.2">
      <c r="A148" s="12">
        <v>1750418802</v>
      </c>
      <c r="B148" s="13" t="s">
        <v>147</v>
      </c>
      <c r="C148" s="14">
        <v>215.93</v>
      </c>
      <c r="D148" s="15">
        <f>VLOOKUP(A148,[3]Calculation!$B$2:$U$399,8,FALSE)</f>
        <v>1.1979032013794724</v>
      </c>
      <c r="E148" s="16">
        <f>VLOOKUP(A148,[3]Calculation!$B$2:$U$399,14,FALSE)</f>
        <v>138.16</v>
      </c>
      <c r="F148" s="16">
        <f>VLOOKUP(A148,[3]Calculation!$B$2:$U$399,15,FALSE)</f>
        <v>36.85</v>
      </c>
      <c r="G148" s="16">
        <f>VLOOKUP(A148,[3]Calculation!$B$2:$U$399,16,FALSE)</f>
        <v>11.91</v>
      </c>
      <c r="H148" s="16">
        <f>VLOOKUP(A148,[3]Calculation!$B$2:$U$399,17,FALSE)</f>
        <v>0</v>
      </c>
      <c r="I148" s="17"/>
      <c r="J148" s="16">
        <f>VLOOKUP(A148,[3]Calculation!$B$2:$U$399,20,FALSE)</f>
        <v>215.89260000000002</v>
      </c>
      <c r="K148" s="27">
        <f t="shared" si="2"/>
        <v>215.93</v>
      </c>
      <c r="L148" s="18"/>
      <c r="M148" s="30">
        <v>47.5</v>
      </c>
      <c r="N148" s="30">
        <f t="shared" si="3"/>
        <v>263.43</v>
      </c>
      <c r="O148" s="36"/>
      <c r="Q148" s="37"/>
      <c r="R148" s="38"/>
    </row>
    <row r="149" spans="1:18" x14ac:dyDescent="0.2">
      <c r="A149" s="12">
        <v>1265556294</v>
      </c>
      <c r="B149" s="13" t="s">
        <v>148</v>
      </c>
      <c r="C149" s="14">
        <v>254.71</v>
      </c>
      <c r="D149" s="15">
        <f>VLOOKUP(A149,[3]Calculation!$B$2:$U$399,8,FALSE)</f>
        <v>1.4248000000000001</v>
      </c>
      <c r="E149" s="16">
        <f>VLOOKUP(A149,[3]Calculation!$B$2:$U$399,14,FALSE)</f>
        <v>156.30000000000001</v>
      </c>
      <c r="F149" s="16">
        <f>VLOOKUP(A149,[3]Calculation!$B$2:$U$399,15,FALSE)</f>
        <v>36.85</v>
      </c>
      <c r="G149" s="16">
        <f>VLOOKUP(A149,[3]Calculation!$B$2:$U$399,16,FALSE)</f>
        <v>9.0500000000000007</v>
      </c>
      <c r="H149" s="16">
        <f>VLOOKUP(A149,[3]Calculation!$B$2:$U$399,17,FALSE)</f>
        <v>13.68</v>
      </c>
      <c r="I149" s="17"/>
      <c r="J149" s="16">
        <f>VLOOKUP(A149,[3]Calculation!$B$2:$U$399,20,FALSE)</f>
        <v>249.34140000000005</v>
      </c>
      <c r="K149" s="27">
        <f t="shared" si="2"/>
        <v>254.71</v>
      </c>
      <c r="L149" s="18"/>
      <c r="M149" s="30">
        <v>47.5</v>
      </c>
      <c r="N149" s="30">
        <f t="shared" si="3"/>
        <v>302.21000000000004</v>
      </c>
      <c r="O149" s="36"/>
      <c r="Q149" s="37"/>
      <c r="R149" s="38"/>
    </row>
    <row r="150" spans="1:18" x14ac:dyDescent="0.2">
      <c r="A150" s="12">
        <v>1952766271</v>
      </c>
      <c r="B150" s="13" t="s">
        <v>149</v>
      </c>
      <c r="C150" s="14">
        <v>248.16</v>
      </c>
      <c r="D150" s="15">
        <f>VLOOKUP(A150,[3]Calculation!$B$2:$U$399,8,FALSE)</f>
        <v>1.3960999999999999</v>
      </c>
      <c r="E150" s="16">
        <f>VLOOKUP(A150,[3]Calculation!$B$2:$U$399,14,FALSE)</f>
        <v>155.85</v>
      </c>
      <c r="F150" s="16">
        <f>VLOOKUP(A150,[3]Calculation!$B$2:$U$399,15,FALSE)</f>
        <v>36.85</v>
      </c>
      <c r="G150" s="16">
        <f>VLOOKUP(A150,[3]Calculation!$B$2:$U$399,16,FALSE)</f>
        <v>14.35</v>
      </c>
      <c r="H150" s="16">
        <f>VLOOKUP(A150,[3]Calculation!$B$2:$U$399,17,FALSE)</f>
        <v>7.18</v>
      </c>
      <c r="I150" s="17"/>
      <c r="J150" s="16">
        <f>VLOOKUP(A150,[3]Calculation!$B$2:$U$399,20,FALSE)</f>
        <v>247.43565000000001</v>
      </c>
      <c r="K150" s="27">
        <f t="shared" si="2"/>
        <v>248.16</v>
      </c>
      <c r="L150" s="18"/>
      <c r="M150" s="30">
        <v>47.5</v>
      </c>
      <c r="N150" s="30">
        <f t="shared" si="3"/>
        <v>295.65999999999997</v>
      </c>
      <c r="O150" s="36"/>
      <c r="Q150" s="37"/>
      <c r="R150" s="38"/>
    </row>
    <row r="151" spans="1:18" x14ac:dyDescent="0.2">
      <c r="A151" s="12">
        <v>1609124155</v>
      </c>
      <c r="B151" s="13" t="s">
        <v>150</v>
      </c>
      <c r="C151" s="14">
        <v>234.89</v>
      </c>
      <c r="D151" s="15">
        <f>VLOOKUP(A151,[3]Calculation!$B$2:$U$399,8,FALSE)</f>
        <v>1.1628000000000001</v>
      </c>
      <c r="E151" s="16">
        <f>VLOOKUP(A151,[3]Calculation!$B$2:$U$399,14,FALSE)</f>
        <v>134.61000000000001</v>
      </c>
      <c r="F151" s="16">
        <f>VLOOKUP(A151,[3]Calculation!$B$2:$U$399,15,FALSE)</f>
        <v>36.85</v>
      </c>
      <c r="G151" s="16">
        <f>VLOOKUP(A151,[3]Calculation!$B$2:$U$399,16,FALSE)</f>
        <v>15.72</v>
      </c>
      <c r="H151" s="16">
        <f>VLOOKUP(A151,[3]Calculation!$B$2:$U$399,17,FALSE)</f>
        <v>13.68</v>
      </c>
      <c r="I151" s="17"/>
      <c r="J151" s="16">
        <f>VLOOKUP(A151,[3]Calculation!$B$2:$U$399,20,FALSE)</f>
        <v>231.99330000000003</v>
      </c>
      <c r="K151" s="27">
        <f t="shared" ref="K151:K214" si="4">IF(J151&lt;C151,C151,J151)</f>
        <v>234.89</v>
      </c>
      <c r="L151" s="18"/>
      <c r="M151" s="30">
        <v>47.5</v>
      </c>
      <c r="N151" s="30">
        <f t="shared" ref="N151:N214" si="5">+K151+M151</f>
        <v>282.39</v>
      </c>
      <c r="O151" s="36"/>
      <c r="Q151" s="37"/>
      <c r="R151" s="38"/>
    </row>
    <row r="152" spans="1:18" x14ac:dyDescent="0.2">
      <c r="A152" s="12">
        <v>1407803828</v>
      </c>
      <c r="B152" s="13" t="s">
        <v>151</v>
      </c>
      <c r="C152" s="14">
        <v>237.83</v>
      </c>
      <c r="D152" s="15">
        <f>VLOOKUP(A152,[3]Calculation!$B$2:$U$399,8,FALSE)</f>
        <v>1.2424999999999999</v>
      </c>
      <c r="E152" s="16">
        <f>VLOOKUP(A152,[3]Calculation!$B$2:$U$399,14,FALSE)</f>
        <v>143.80000000000001</v>
      </c>
      <c r="F152" s="16">
        <f>VLOOKUP(A152,[3]Calculation!$B$2:$U$399,15,FALSE)</f>
        <v>36.85</v>
      </c>
      <c r="G152" s="16">
        <f>VLOOKUP(A152,[3]Calculation!$B$2:$U$399,16,FALSE)</f>
        <v>10.119999999999999</v>
      </c>
      <c r="H152" s="16">
        <f>VLOOKUP(A152,[3]Calculation!$B$2:$U$399,17,FALSE)</f>
        <v>13.68</v>
      </c>
      <c r="I152" s="17"/>
      <c r="J152" s="16">
        <f>VLOOKUP(A152,[3]Calculation!$B$2:$U$399,20,FALSE)</f>
        <v>236.13975000000002</v>
      </c>
      <c r="K152" s="27">
        <f t="shared" si="4"/>
        <v>237.83</v>
      </c>
      <c r="L152" s="18"/>
      <c r="M152" s="30">
        <v>47.5</v>
      </c>
      <c r="N152" s="30">
        <f t="shared" si="5"/>
        <v>285.33000000000004</v>
      </c>
      <c r="O152" s="36"/>
      <c r="Q152" s="37"/>
      <c r="R152" s="38"/>
    </row>
    <row r="153" spans="1:18" x14ac:dyDescent="0.2">
      <c r="A153" s="12">
        <v>1821024274</v>
      </c>
      <c r="B153" s="13" t="s">
        <v>152</v>
      </c>
      <c r="C153" s="14">
        <v>223.62</v>
      </c>
      <c r="D153" s="15">
        <f>VLOOKUP(A153,[3]Calculation!$B$2:$U$399,8,FALSE)</f>
        <v>1.1979032013794724</v>
      </c>
      <c r="E153" s="16">
        <f>VLOOKUP(A153,[3]Calculation!$B$2:$U$399,14,FALSE)</f>
        <v>135.34</v>
      </c>
      <c r="F153" s="16">
        <f>VLOOKUP(A153,[3]Calculation!$B$2:$U$399,15,FALSE)</f>
        <v>36.85</v>
      </c>
      <c r="G153" s="16">
        <f>VLOOKUP(A153,[3]Calculation!$B$2:$U$399,16,FALSE)</f>
        <v>7.72</v>
      </c>
      <c r="H153" s="16">
        <f>VLOOKUP(A153,[3]Calculation!$B$2:$U$399,17,FALSE)</f>
        <v>13.68</v>
      </c>
      <c r="I153" s="17"/>
      <c r="J153" s="16">
        <f>VLOOKUP(A153,[3]Calculation!$B$2:$U$399,20,FALSE)</f>
        <v>223.59645000000003</v>
      </c>
      <c r="K153" s="27">
        <f t="shared" si="4"/>
        <v>223.62</v>
      </c>
      <c r="L153" s="18"/>
      <c r="M153" s="30">
        <v>47.5</v>
      </c>
      <c r="N153" s="30">
        <f t="shared" si="5"/>
        <v>271.12</v>
      </c>
      <c r="O153" s="36"/>
      <c r="Q153" s="37"/>
      <c r="R153" s="38"/>
    </row>
    <row r="154" spans="1:18" x14ac:dyDescent="0.2">
      <c r="A154" s="12">
        <v>1770995094</v>
      </c>
      <c r="B154" s="13" t="s">
        <v>153</v>
      </c>
      <c r="C154" s="14">
        <v>223.74</v>
      </c>
      <c r="D154" s="15">
        <f>VLOOKUP(A154,[3]Calculation!$B$2:$U$399,8,FALSE)</f>
        <v>1.0289999999999999</v>
      </c>
      <c r="E154" s="16">
        <f>VLOOKUP(A154,[3]Calculation!$B$2:$U$399,14,FALSE)</f>
        <v>125.24</v>
      </c>
      <c r="F154" s="16">
        <f>VLOOKUP(A154,[3]Calculation!$B$2:$U$399,15,FALSE)</f>
        <v>36.85</v>
      </c>
      <c r="G154" s="16">
        <f>VLOOKUP(A154,[3]Calculation!$B$2:$U$399,16,FALSE)</f>
        <v>10.37</v>
      </c>
      <c r="H154" s="16">
        <f>VLOOKUP(A154,[3]Calculation!$B$2:$U$399,17,FALSE)</f>
        <v>13.68</v>
      </c>
      <c r="I154" s="17"/>
      <c r="J154" s="16">
        <f>VLOOKUP(A154,[3]Calculation!$B$2:$U$399,20,FALSE)</f>
        <v>214.99170000000007</v>
      </c>
      <c r="K154" s="27">
        <f t="shared" si="4"/>
        <v>223.74</v>
      </c>
      <c r="L154" s="18"/>
      <c r="M154" s="30">
        <v>47.5</v>
      </c>
      <c r="N154" s="30">
        <f t="shared" si="5"/>
        <v>271.24</v>
      </c>
      <c r="O154" s="36"/>
      <c r="Q154" s="37"/>
      <c r="R154" s="38"/>
    </row>
    <row r="155" spans="1:18" x14ac:dyDescent="0.2">
      <c r="A155" s="12">
        <v>1275508970</v>
      </c>
      <c r="B155" s="13" t="s">
        <v>154</v>
      </c>
      <c r="C155" s="14">
        <v>214.61</v>
      </c>
      <c r="D155" s="15">
        <f>VLOOKUP(A155,[3]Calculation!$B$2:$U$399,8,FALSE)</f>
        <v>0.99470000000000003</v>
      </c>
      <c r="E155" s="16">
        <f>VLOOKUP(A155,[3]Calculation!$B$2:$U$399,14,FALSE)</f>
        <v>122.64</v>
      </c>
      <c r="F155" s="16">
        <f>VLOOKUP(A155,[3]Calculation!$B$2:$U$399,15,FALSE)</f>
        <v>36.85</v>
      </c>
      <c r="G155" s="16">
        <f>VLOOKUP(A155,[3]Calculation!$B$2:$U$399,16,FALSE)</f>
        <v>11.93</v>
      </c>
      <c r="H155" s="16">
        <f>VLOOKUP(A155,[3]Calculation!$B$2:$U$399,17,FALSE)</f>
        <v>13.68</v>
      </c>
      <c r="I155" s="17"/>
      <c r="J155" s="16">
        <f>VLOOKUP(A155,[3]Calculation!$B$2:$U$399,20,FALSE)</f>
        <v>213.79050000000004</v>
      </c>
      <c r="K155" s="27">
        <f t="shared" si="4"/>
        <v>214.61</v>
      </c>
      <c r="L155" s="18"/>
      <c r="M155" s="30">
        <v>47.5</v>
      </c>
      <c r="N155" s="30">
        <f t="shared" si="5"/>
        <v>262.11</v>
      </c>
      <c r="O155" s="36"/>
      <c r="Q155" s="37"/>
      <c r="R155" s="38"/>
    </row>
    <row r="156" spans="1:18" x14ac:dyDescent="0.2">
      <c r="A156" s="12">
        <v>1417944752</v>
      </c>
      <c r="B156" s="13" t="s">
        <v>155</v>
      </c>
      <c r="C156" s="14">
        <v>229.81</v>
      </c>
      <c r="D156" s="15">
        <f>VLOOKUP(A156,[3]Calculation!$B$2:$U$399,8,FALSE)</f>
        <v>1.2950999999999999</v>
      </c>
      <c r="E156" s="16">
        <f>VLOOKUP(A156,[3]Calculation!$B$2:$U$399,14,FALSE)</f>
        <v>146.94</v>
      </c>
      <c r="F156" s="16">
        <f>VLOOKUP(A156,[3]Calculation!$B$2:$U$399,15,FALSE)</f>
        <v>36.85</v>
      </c>
      <c r="G156" s="16">
        <f>VLOOKUP(A156,[3]Calculation!$B$2:$U$399,16,FALSE)</f>
        <v>7.91</v>
      </c>
      <c r="H156" s="16">
        <f>VLOOKUP(A156,[3]Calculation!$B$2:$U$399,17,FALSE)</f>
        <v>7.18</v>
      </c>
      <c r="I156" s="17"/>
      <c r="J156" s="16">
        <f>VLOOKUP(A156,[3]Calculation!$B$2:$U$399,20,FALSE)</f>
        <v>229.70640000000003</v>
      </c>
      <c r="K156" s="27">
        <f t="shared" si="4"/>
        <v>229.81</v>
      </c>
      <c r="L156" s="18"/>
      <c r="M156" s="30">
        <v>47.5</v>
      </c>
      <c r="N156" s="30">
        <f t="shared" si="5"/>
        <v>277.31</v>
      </c>
      <c r="O156" s="36"/>
      <c r="Q156" s="37"/>
      <c r="R156" s="38"/>
    </row>
    <row r="157" spans="1:18" x14ac:dyDescent="0.2">
      <c r="A157" s="12">
        <v>1396747689</v>
      </c>
      <c r="B157" s="13" t="s">
        <v>156</v>
      </c>
      <c r="C157" s="14">
        <v>229.22</v>
      </c>
      <c r="D157" s="15">
        <f>VLOOKUP(A157,[3]Calculation!$B$2:$U$399,8,FALSE)</f>
        <v>1.2073</v>
      </c>
      <c r="E157" s="16">
        <f>VLOOKUP(A157,[3]Calculation!$B$2:$U$399,14,FALSE)</f>
        <v>137.51</v>
      </c>
      <c r="F157" s="16">
        <f>VLOOKUP(A157,[3]Calculation!$B$2:$U$399,15,FALSE)</f>
        <v>36.85</v>
      </c>
      <c r="G157" s="16">
        <f>VLOOKUP(A157,[3]Calculation!$B$2:$U$399,16,FALSE)</f>
        <v>10.11</v>
      </c>
      <c r="H157" s="16">
        <f>VLOOKUP(A157,[3]Calculation!$B$2:$U$399,17,FALSE)</f>
        <v>13.68</v>
      </c>
      <c r="I157" s="17"/>
      <c r="J157" s="16">
        <f>VLOOKUP(A157,[3]Calculation!$B$2:$U$399,20,FALSE)</f>
        <v>228.86324999999999</v>
      </c>
      <c r="K157" s="27">
        <f t="shared" si="4"/>
        <v>229.22</v>
      </c>
      <c r="L157" s="18"/>
      <c r="M157" s="30">
        <v>47.5</v>
      </c>
      <c r="N157" s="30">
        <f t="shared" si="5"/>
        <v>276.72000000000003</v>
      </c>
      <c r="O157" s="36"/>
      <c r="Q157" s="37"/>
      <c r="R157" s="38"/>
    </row>
    <row r="158" spans="1:18" x14ac:dyDescent="0.2">
      <c r="A158" s="12">
        <v>1932135381</v>
      </c>
      <c r="B158" s="13" t="s">
        <v>157</v>
      </c>
      <c r="C158" s="14">
        <v>240.6</v>
      </c>
      <c r="D158" s="15">
        <f>VLOOKUP(A158,[3]Calculation!$B$2:$U$399,8,FALSE)</f>
        <v>1.3807</v>
      </c>
      <c r="E158" s="16">
        <f>VLOOKUP(A158,[3]Calculation!$B$2:$U$399,14,FALSE)</f>
        <v>153.58000000000001</v>
      </c>
      <c r="F158" s="16">
        <f>VLOOKUP(A158,[3]Calculation!$B$2:$U$399,15,FALSE)</f>
        <v>36.85</v>
      </c>
      <c r="G158" s="16">
        <f>VLOOKUP(A158,[3]Calculation!$B$2:$U$399,16,FALSE)</f>
        <v>11.89</v>
      </c>
      <c r="H158" s="16">
        <f>VLOOKUP(A158,[3]Calculation!$B$2:$U$399,17,FALSE)</f>
        <v>13.68</v>
      </c>
      <c r="I158" s="17"/>
      <c r="J158" s="16">
        <f>VLOOKUP(A158,[3]Calculation!$B$2:$U$399,20,FALSE)</f>
        <v>249.48000000000005</v>
      </c>
      <c r="K158" s="27">
        <f t="shared" si="4"/>
        <v>249.48000000000005</v>
      </c>
      <c r="L158" s="18"/>
      <c r="M158" s="30">
        <v>47.5</v>
      </c>
      <c r="N158" s="30">
        <f t="shared" si="5"/>
        <v>296.98</v>
      </c>
      <c r="O158" s="36"/>
      <c r="Q158" s="37"/>
      <c r="R158" s="38"/>
    </row>
    <row r="159" spans="1:18" x14ac:dyDescent="0.2">
      <c r="A159" s="12">
        <v>1710932355</v>
      </c>
      <c r="B159" s="13" t="s">
        <v>158</v>
      </c>
      <c r="C159" s="14">
        <v>240.69</v>
      </c>
      <c r="D159" s="15">
        <f>VLOOKUP(A159,[3]Calculation!$B$2:$U$399,8,FALSE)</f>
        <v>1.0522</v>
      </c>
      <c r="E159" s="16">
        <f>VLOOKUP(A159,[3]Calculation!$B$2:$U$399,14,FALSE)</f>
        <v>127.18</v>
      </c>
      <c r="F159" s="16">
        <f>VLOOKUP(A159,[3]Calculation!$B$2:$U$399,15,FALSE)</f>
        <v>36.85</v>
      </c>
      <c r="G159" s="16">
        <f>VLOOKUP(A159,[3]Calculation!$B$2:$U$399,16,FALSE)</f>
        <v>17.440000000000001</v>
      </c>
      <c r="H159" s="16">
        <f>VLOOKUP(A159,[3]Calculation!$B$2:$U$399,17,FALSE)</f>
        <v>13.68</v>
      </c>
      <c r="I159" s="17"/>
      <c r="J159" s="16">
        <f>VLOOKUP(A159,[3]Calculation!$B$2:$U$399,20,FALSE)</f>
        <v>225.39825000000005</v>
      </c>
      <c r="K159" s="27">
        <f t="shared" si="4"/>
        <v>240.69</v>
      </c>
      <c r="L159" s="18"/>
      <c r="M159" s="30">
        <v>47.5</v>
      </c>
      <c r="N159" s="30">
        <f t="shared" si="5"/>
        <v>288.19</v>
      </c>
      <c r="O159" s="36"/>
      <c r="Q159" s="37"/>
      <c r="R159" s="38"/>
    </row>
    <row r="160" spans="1:18" x14ac:dyDescent="0.2">
      <c r="A160" s="12">
        <v>1376570275</v>
      </c>
      <c r="B160" s="13" t="s">
        <v>159</v>
      </c>
      <c r="C160" s="14">
        <v>228.71</v>
      </c>
      <c r="D160" s="15">
        <f>VLOOKUP(A160,[3]Calculation!$B$2:$U$399,8,FALSE)</f>
        <v>1.1839999999999999</v>
      </c>
      <c r="E160" s="16">
        <f>VLOOKUP(A160,[3]Calculation!$B$2:$U$399,14,FALSE)</f>
        <v>136.88999999999999</v>
      </c>
      <c r="F160" s="16">
        <f>VLOOKUP(A160,[3]Calculation!$B$2:$U$399,15,FALSE)</f>
        <v>36.85</v>
      </c>
      <c r="G160" s="16">
        <f>VLOOKUP(A160,[3]Calculation!$B$2:$U$399,16,FALSE)</f>
        <v>10.19</v>
      </c>
      <c r="H160" s="16">
        <f>VLOOKUP(A160,[3]Calculation!$B$2:$U$399,17,FALSE)</f>
        <v>13.68</v>
      </c>
      <c r="I160" s="17"/>
      <c r="J160" s="16">
        <f>VLOOKUP(A160,[3]Calculation!$B$2:$U$399,20,FALSE)</f>
        <v>228.23955000000001</v>
      </c>
      <c r="K160" s="27">
        <f t="shared" si="4"/>
        <v>228.71</v>
      </c>
      <c r="L160" s="18"/>
      <c r="M160" s="30">
        <v>47.5</v>
      </c>
      <c r="N160" s="30">
        <f t="shared" si="5"/>
        <v>276.21000000000004</v>
      </c>
      <c r="O160" s="36"/>
      <c r="Q160" s="37"/>
      <c r="R160" s="38"/>
    </row>
    <row r="161" spans="1:18" x14ac:dyDescent="0.2">
      <c r="A161" s="12">
        <v>1417951492</v>
      </c>
      <c r="B161" s="13" t="s">
        <v>160</v>
      </c>
      <c r="C161" s="14">
        <v>197.84</v>
      </c>
      <c r="D161" s="15">
        <f>VLOOKUP(A161,[3]Calculation!$B$2:$U$399,8,FALSE)</f>
        <v>0.9869</v>
      </c>
      <c r="E161" s="16">
        <f>VLOOKUP(A161,[3]Calculation!$B$2:$U$399,14,FALSE)</f>
        <v>122.04</v>
      </c>
      <c r="F161" s="16">
        <f>VLOOKUP(A161,[3]Calculation!$B$2:$U$399,15,FALSE)</f>
        <v>36.85</v>
      </c>
      <c r="G161" s="16">
        <f>VLOOKUP(A161,[3]Calculation!$B$2:$U$399,16,FALSE)</f>
        <v>12.61</v>
      </c>
      <c r="H161" s="16">
        <f>VLOOKUP(A161,[3]Calculation!$B$2:$U$399,17,FALSE)</f>
        <v>0</v>
      </c>
      <c r="I161" s="17"/>
      <c r="J161" s="16">
        <f>VLOOKUP(A161,[3]Calculation!$B$2:$U$399,20,FALSE)</f>
        <v>198.08250000000004</v>
      </c>
      <c r="K161" s="27">
        <f t="shared" si="4"/>
        <v>198.08250000000004</v>
      </c>
      <c r="L161" s="18"/>
      <c r="M161" s="30">
        <v>47.5</v>
      </c>
      <c r="N161" s="30">
        <f t="shared" si="5"/>
        <v>245.58250000000004</v>
      </c>
      <c r="O161" s="36"/>
      <c r="Q161" s="37"/>
      <c r="R161" s="38"/>
    </row>
    <row r="162" spans="1:18" x14ac:dyDescent="0.2">
      <c r="A162" s="12">
        <v>1730183625</v>
      </c>
      <c r="B162" s="18" t="s">
        <v>161</v>
      </c>
      <c r="C162" s="14">
        <v>208.99</v>
      </c>
      <c r="D162" s="15">
        <f>VLOOKUP(A162,[3]Calculation!$B$2:$U$399,8,FALSE)</f>
        <v>0.875</v>
      </c>
      <c r="E162" s="16">
        <f>VLOOKUP(A162,[3]Calculation!$B$2:$U$399,14,FALSE)</f>
        <v>114.48</v>
      </c>
      <c r="F162" s="16">
        <f>VLOOKUP(A162,[3]Calculation!$B$2:$U$399,15,FALSE)</f>
        <v>36.85</v>
      </c>
      <c r="G162" s="16">
        <f>VLOOKUP(A162,[3]Calculation!$B$2:$U$399,16,FALSE)</f>
        <v>9.98</v>
      </c>
      <c r="H162" s="16">
        <f>VLOOKUP(A162,[3]Calculation!$B$2:$U$399,17,FALSE)</f>
        <v>0</v>
      </c>
      <c r="I162" s="17"/>
      <c r="J162" s="16">
        <f>VLOOKUP(A162,[3]Calculation!$B$2:$U$399,20,FALSE)</f>
        <v>186.31305000000003</v>
      </c>
      <c r="K162" s="27">
        <f t="shared" si="4"/>
        <v>208.99</v>
      </c>
      <c r="L162" s="18"/>
      <c r="M162" s="30">
        <v>47.5</v>
      </c>
      <c r="N162" s="30">
        <f t="shared" si="5"/>
        <v>256.49</v>
      </c>
      <c r="O162" s="36"/>
      <c r="Q162" s="37"/>
      <c r="R162" s="38"/>
    </row>
    <row r="163" spans="1:18" x14ac:dyDescent="0.2">
      <c r="A163" s="12">
        <v>1730136128</v>
      </c>
      <c r="B163" s="13" t="s">
        <v>162</v>
      </c>
      <c r="C163" s="14">
        <v>233.33</v>
      </c>
      <c r="D163" s="15">
        <f>VLOOKUP(A163,[3]Calculation!$B$2:$U$399,8,FALSE)</f>
        <v>1.1882999999999999</v>
      </c>
      <c r="E163" s="16">
        <f>VLOOKUP(A163,[3]Calculation!$B$2:$U$399,14,FALSE)</f>
        <v>136.86000000000001</v>
      </c>
      <c r="F163" s="16">
        <f>VLOOKUP(A163,[3]Calculation!$B$2:$U$399,15,FALSE)</f>
        <v>36.85</v>
      </c>
      <c r="G163" s="16">
        <f>VLOOKUP(A163,[3]Calculation!$B$2:$U$399,16,FALSE)</f>
        <v>9.7799999999999994</v>
      </c>
      <c r="H163" s="16">
        <f>VLOOKUP(A163,[3]Calculation!$B$2:$U$399,17,FALSE)</f>
        <v>13.68</v>
      </c>
      <c r="I163" s="17"/>
      <c r="J163" s="16">
        <f>VLOOKUP(A163,[3]Calculation!$B$2:$U$399,20,FALSE)</f>
        <v>227.73135000000005</v>
      </c>
      <c r="K163" s="27">
        <f t="shared" si="4"/>
        <v>233.33</v>
      </c>
      <c r="L163" s="18"/>
      <c r="M163" s="30">
        <v>47.5</v>
      </c>
      <c r="N163" s="30">
        <f t="shared" si="5"/>
        <v>280.83000000000004</v>
      </c>
      <c r="O163" s="36"/>
      <c r="Q163" s="37"/>
      <c r="R163" s="38"/>
    </row>
    <row r="164" spans="1:18" x14ac:dyDescent="0.2">
      <c r="A164" s="12">
        <v>1679555403</v>
      </c>
      <c r="B164" s="13" t="s">
        <v>163</v>
      </c>
      <c r="C164" s="14">
        <v>210.41</v>
      </c>
      <c r="D164" s="15">
        <f>VLOOKUP(A164,[3]Calculation!$B$2:$U$399,8,FALSE)</f>
        <v>0.95750000000000002</v>
      </c>
      <c r="E164" s="16">
        <f>VLOOKUP(A164,[3]Calculation!$B$2:$U$399,14,FALSE)</f>
        <v>119.46</v>
      </c>
      <c r="F164" s="16">
        <f>VLOOKUP(A164,[3]Calculation!$B$2:$U$399,15,FALSE)</f>
        <v>36.85</v>
      </c>
      <c r="G164" s="16">
        <f>VLOOKUP(A164,[3]Calculation!$B$2:$U$399,16,FALSE)</f>
        <v>17.29</v>
      </c>
      <c r="H164" s="16">
        <f>VLOOKUP(A164,[3]Calculation!$B$2:$U$399,17,FALSE)</f>
        <v>0</v>
      </c>
      <c r="I164" s="17"/>
      <c r="J164" s="16">
        <f>VLOOKUP(A164,[3]Calculation!$B$2:$U$399,20,FALSE)</f>
        <v>200.50800000000001</v>
      </c>
      <c r="K164" s="27">
        <f t="shared" si="4"/>
        <v>210.41</v>
      </c>
      <c r="L164" s="18"/>
      <c r="M164" s="30">
        <v>47.5</v>
      </c>
      <c r="N164" s="30">
        <f t="shared" si="5"/>
        <v>257.90999999999997</v>
      </c>
      <c r="O164" s="36"/>
      <c r="Q164" s="37"/>
      <c r="R164" s="38"/>
    </row>
    <row r="165" spans="1:18" x14ac:dyDescent="0.2">
      <c r="A165" s="12">
        <v>1982948550</v>
      </c>
      <c r="B165" s="13" t="s">
        <v>164</v>
      </c>
      <c r="C165" s="14">
        <v>208.66</v>
      </c>
      <c r="D165" s="15">
        <f>VLOOKUP(A165,[3]Calculation!$B$2:$U$399,8,FALSE)</f>
        <v>0.92</v>
      </c>
      <c r="E165" s="16">
        <f>VLOOKUP(A165,[3]Calculation!$B$2:$U$399,14,FALSE)</f>
        <v>116.19</v>
      </c>
      <c r="F165" s="16">
        <f>VLOOKUP(A165,[3]Calculation!$B$2:$U$399,15,FALSE)</f>
        <v>36.85</v>
      </c>
      <c r="G165" s="16">
        <f>VLOOKUP(A165,[3]Calculation!$B$2:$U$399,16,FALSE)</f>
        <v>7.72</v>
      </c>
      <c r="H165" s="16">
        <f>VLOOKUP(A165,[3]Calculation!$B$2:$U$399,17,FALSE)</f>
        <v>0</v>
      </c>
      <c r="I165" s="17"/>
      <c r="J165" s="16">
        <f>VLOOKUP(A165,[3]Calculation!$B$2:$U$399,20,FALSE)</f>
        <v>185.67780000000002</v>
      </c>
      <c r="K165" s="27">
        <f t="shared" si="4"/>
        <v>208.66</v>
      </c>
      <c r="L165" s="18"/>
      <c r="M165" s="30">
        <v>47.5</v>
      </c>
      <c r="N165" s="30">
        <f t="shared" si="5"/>
        <v>256.15999999999997</v>
      </c>
      <c r="O165" s="36"/>
      <c r="Q165" s="37"/>
      <c r="R165" s="38"/>
    </row>
    <row r="166" spans="1:18" x14ac:dyDescent="0.2">
      <c r="A166" s="12">
        <v>1174524458</v>
      </c>
      <c r="B166" s="13" t="s">
        <v>165</v>
      </c>
      <c r="C166" s="14">
        <v>234.82</v>
      </c>
      <c r="D166" s="15">
        <f>VLOOKUP(A166,[3]Calculation!$B$2:$U$399,8,FALSE)</f>
        <v>1.1422000000000001</v>
      </c>
      <c r="E166" s="16">
        <f>VLOOKUP(A166,[3]Calculation!$B$2:$U$399,14,FALSE)</f>
        <v>134.80000000000001</v>
      </c>
      <c r="F166" s="16">
        <f>VLOOKUP(A166,[3]Calculation!$B$2:$U$399,15,FALSE)</f>
        <v>36.85</v>
      </c>
      <c r="G166" s="16">
        <f>VLOOKUP(A166,[3]Calculation!$B$2:$U$399,16,FALSE)</f>
        <v>16.39</v>
      </c>
      <c r="H166" s="16">
        <f>VLOOKUP(A166,[3]Calculation!$B$2:$U$399,17,FALSE)</f>
        <v>0</v>
      </c>
      <c r="I166" s="17"/>
      <c r="J166" s="16">
        <f>VLOOKUP(A166,[3]Calculation!$B$2:$U$399,20,FALSE)</f>
        <v>217.18620000000007</v>
      </c>
      <c r="K166" s="27">
        <f t="shared" si="4"/>
        <v>234.82</v>
      </c>
      <c r="L166" s="18"/>
      <c r="M166" s="30">
        <v>47.5</v>
      </c>
      <c r="N166" s="30">
        <f t="shared" si="5"/>
        <v>282.32</v>
      </c>
      <c r="O166" s="36"/>
      <c r="Q166" s="37"/>
      <c r="R166" s="38"/>
    </row>
    <row r="167" spans="1:18" x14ac:dyDescent="0.2">
      <c r="A167" s="12">
        <v>1477511079</v>
      </c>
      <c r="B167" s="13" t="s">
        <v>166</v>
      </c>
      <c r="C167" s="14">
        <v>225.43</v>
      </c>
      <c r="D167" s="15">
        <f>VLOOKUP(A167,[3]Calculation!$B$2:$U$399,8,FALSE)</f>
        <v>1.1291</v>
      </c>
      <c r="E167" s="16">
        <f>VLOOKUP(A167,[3]Calculation!$B$2:$U$399,14,FALSE)</f>
        <v>133.19</v>
      </c>
      <c r="F167" s="16">
        <f>VLOOKUP(A167,[3]Calculation!$B$2:$U$399,15,FALSE)</f>
        <v>36.85</v>
      </c>
      <c r="G167" s="16">
        <f>VLOOKUP(A167,[3]Calculation!$B$2:$U$399,16,FALSE)</f>
        <v>12.57</v>
      </c>
      <c r="H167" s="16">
        <f>VLOOKUP(A167,[3]Calculation!$B$2:$U$399,17,FALSE)</f>
        <v>13.68</v>
      </c>
      <c r="I167" s="17"/>
      <c r="J167" s="16">
        <f>VLOOKUP(A167,[3]Calculation!$B$2:$U$399,20,FALSE)</f>
        <v>226.71495000000002</v>
      </c>
      <c r="K167" s="27">
        <f t="shared" si="4"/>
        <v>226.71495000000002</v>
      </c>
      <c r="L167" s="18"/>
      <c r="M167" s="30">
        <v>47.5</v>
      </c>
      <c r="N167" s="30">
        <f t="shared" si="5"/>
        <v>274.21495000000004</v>
      </c>
      <c r="O167" s="36"/>
      <c r="Q167" s="37"/>
      <c r="R167" s="38"/>
    </row>
    <row r="168" spans="1:18" x14ac:dyDescent="0.2">
      <c r="A168" s="12">
        <v>1396802260</v>
      </c>
      <c r="B168" s="13" t="s">
        <v>167</v>
      </c>
      <c r="C168" s="14">
        <v>241.86</v>
      </c>
      <c r="D168" s="15">
        <f>VLOOKUP(A168,[3]Calculation!$B$2:$U$399,8,FALSE)</f>
        <v>1.1647000000000001</v>
      </c>
      <c r="E168" s="16">
        <f>VLOOKUP(A168,[3]Calculation!$B$2:$U$399,14,FALSE)</f>
        <v>135.81</v>
      </c>
      <c r="F168" s="16">
        <f>VLOOKUP(A168,[3]Calculation!$B$2:$U$399,15,FALSE)</f>
        <v>36.85</v>
      </c>
      <c r="G168" s="16">
        <f>VLOOKUP(A168,[3]Calculation!$B$2:$U$399,16,FALSE)</f>
        <v>16.54</v>
      </c>
      <c r="H168" s="16">
        <f>VLOOKUP(A168,[3]Calculation!$B$2:$U$399,17,FALSE)</f>
        <v>13.68</v>
      </c>
      <c r="I168" s="17"/>
      <c r="J168" s="16">
        <f>VLOOKUP(A168,[3]Calculation!$B$2:$U$399,20,FALSE)</f>
        <v>234.32640000000001</v>
      </c>
      <c r="K168" s="27">
        <f t="shared" si="4"/>
        <v>241.86</v>
      </c>
      <c r="L168" s="18"/>
      <c r="M168" s="30">
        <v>47.5</v>
      </c>
      <c r="N168" s="30">
        <f t="shared" si="5"/>
        <v>289.36</v>
      </c>
      <c r="O168" s="36"/>
      <c r="Q168" s="37"/>
      <c r="R168" s="38"/>
    </row>
    <row r="169" spans="1:18" x14ac:dyDescent="0.2">
      <c r="A169" s="12">
        <v>1588618045</v>
      </c>
      <c r="B169" s="13" t="s">
        <v>168</v>
      </c>
      <c r="C169" s="14">
        <v>233.66</v>
      </c>
      <c r="D169" s="15">
        <f>VLOOKUP(A169,[3]Calculation!$B$2:$U$399,8,FALSE)</f>
        <v>1.3075000000000001</v>
      </c>
      <c r="E169" s="16">
        <f>VLOOKUP(A169,[3]Calculation!$B$2:$U$399,14,FALSE)</f>
        <v>145.69999999999999</v>
      </c>
      <c r="F169" s="16">
        <f>VLOOKUP(A169,[3]Calculation!$B$2:$U$399,15,FALSE)</f>
        <v>36.85</v>
      </c>
      <c r="G169" s="16">
        <f>VLOOKUP(A169,[3]Calculation!$B$2:$U$399,16,FALSE)</f>
        <v>7.87</v>
      </c>
      <c r="H169" s="16">
        <f>VLOOKUP(A169,[3]Calculation!$B$2:$U$399,17,FALSE)</f>
        <v>13.68</v>
      </c>
      <c r="I169" s="17"/>
      <c r="J169" s="16">
        <f>VLOOKUP(A169,[3]Calculation!$B$2:$U$399,20,FALSE)</f>
        <v>235.73550000000003</v>
      </c>
      <c r="K169" s="27">
        <f t="shared" si="4"/>
        <v>235.73550000000003</v>
      </c>
      <c r="L169" s="18"/>
      <c r="M169" s="30">
        <v>47.5</v>
      </c>
      <c r="N169" s="30">
        <f t="shared" si="5"/>
        <v>283.2355</v>
      </c>
      <c r="O169" s="36"/>
      <c r="Q169" s="37"/>
      <c r="R169" s="38"/>
    </row>
    <row r="170" spans="1:18" x14ac:dyDescent="0.2">
      <c r="A170" s="12">
        <v>1962066480</v>
      </c>
      <c r="B170" s="13" t="s">
        <v>169</v>
      </c>
      <c r="C170" s="14">
        <v>256</v>
      </c>
      <c r="D170" s="15">
        <f>VLOOKUP(A170,[3]Calculation!$B$2:$U$399,8,FALSE)</f>
        <v>1.4943</v>
      </c>
      <c r="E170" s="16">
        <f>VLOOKUP(A170,[3]Calculation!$B$2:$U$399,14,FALSE)</f>
        <v>167.42</v>
      </c>
      <c r="F170" s="16">
        <f>VLOOKUP(A170,[3]Calculation!$B$2:$U$399,15,FALSE)</f>
        <v>36.85</v>
      </c>
      <c r="G170" s="16">
        <f>VLOOKUP(A170,[3]Calculation!$B$2:$U$399,16,FALSE)</f>
        <v>7.8</v>
      </c>
      <c r="H170" s="16">
        <f>VLOOKUP(A170,[3]Calculation!$B$2:$U$399,17,FALSE)</f>
        <v>13.68</v>
      </c>
      <c r="I170" s="17"/>
      <c r="J170" s="16">
        <f>VLOOKUP(A170,[3]Calculation!$B$2:$U$399,20,FALSE)</f>
        <v>260.74125000000004</v>
      </c>
      <c r="K170" s="27">
        <f t="shared" si="4"/>
        <v>260.74125000000004</v>
      </c>
      <c r="L170" s="18"/>
      <c r="M170" s="30">
        <v>47.5</v>
      </c>
      <c r="N170" s="30">
        <f t="shared" si="5"/>
        <v>308.24125000000004</v>
      </c>
      <c r="O170" s="36"/>
      <c r="Q170" s="37"/>
      <c r="R170" s="38"/>
    </row>
    <row r="171" spans="1:18" x14ac:dyDescent="0.2">
      <c r="A171" s="12">
        <v>1366487464</v>
      </c>
      <c r="B171" s="13" t="s">
        <v>170</v>
      </c>
      <c r="C171" s="14">
        <v>246.24</v>
      </c>
      <c r="D171" s="15">
        <f>VLOOKUP(A171,[3]Calculation!$B$2:$U$399,8,FALSE)</f>
        <v>1.286</v>
      </c>
      <c r="E171" s="16">
        <f>VLOOKUP(A171,[3]Calculation!$B$2:$U$399,14,FALSE)</f>
        <v>145.96</v>
      </c>
      <c r="F171" s="16">
        <f>VLOOKUP(A171,[3]Calculation!$B$2:$U$399,15,FALSE)</f>
        <v>36.85</v>
      </c>
      <c r="G171" s="16">
        <f>VLOOKUP(A171,[3]Calculation!$B$2:$U$399,16,FALSE)</f>
        <v>9.75</v>
      </c>
      <c r="H171" s="16">
        <f>VLOOKUP(A171,[3]Calculation!$B$2:$U$399,17,FALSE)</f>
        <v>13.68</v>
      </c>
      <c r="I171" s="17"/>
      <c r="J171" s="16">
        <f>VLOOKUP(A171,[3]Calculation!$B$2:$U$399,20,FALSE)</f>
        <v>238.20720000000003</v>
      </c>
      <c r="K171" s="27">
        <f t="shared" si="4"/>
        <v>246.24</v>
      </c>
      <c r="L171" s="18"/>
      <c r="M171" s="30">
        <v>47.5</v>
      </c>
      <c r="N171" s="30">
        <f t="shared" si="5"/>
        <v>293.74</v>
      </c>
      <c r="O171" s="36"/>
      <c r="Q171" s="37"/>
      <c r="R171" s="38"/>
    </row>
    <row r="172" spans="1:18" x14ac:dyDescent="0.2">
      <c r="A172" s="12">
        <v>1407882830</v>
      </c>
      <c r="B172" s="13" t="s">
        <v>171</v>
      </c>
      <c r="C172" s="14">
        <v>224.44</v>
      </c>
      <c r="D172" s="15">
        <f>VLOOKUP(A172,[3]Calculation!$B$2:$U$399,8,FALSE)</f>
        <v>1.1333</v>
      </c>
      <c r="E172" s="16">
        <f>VLOOKUP(A172,[3]Calculation!$B$2:$U$399,14,FALSE)</f>
        <v>132.1</v>
      </c>
      <c r="F172" s="16">
        <f>VLOOKUP(A172,[3]Calculation!$B$2:$U$399,15,FALSE)</f>
        <v>36.85</v>
      </c>
      <c r="G172" s="16">
        <f>VLOOKUP(A172,[3]Calculation!$B$2:$U$399,16,FALSE)</f>
        <v>9.31</v>
      </c>
      <c r="H172" s="16">
        <f>VLOOKUP(A172,[3]Calculation!$B$2:$U$399,17,FALSE)</f>
        <v>13.68</v>
      </c>
      <c r="I172" s="17"/>
      <c r="J172" s="16">
        <f>VLOOKUP(A172,[3]Calculation!$B$2:$U$399,20,FALSE)</f>
        <v>221.69070000000002</v>
      </c>
      <c r="K172" s="27">
        <f t="shared" si="4"/>
        <v>224.44</v>
      </c>
      <c r="L172" s="18"/>
      <c r="M172" s="30">
        <v>47.5</v>
      </c>
      <c r="N172" s="30">
        <f t="shared" si="5"/>
        <v>271.94</v>
      </c>
      <c r="O172" s="36"/>
      <c r="Q172" s="37"/>
      <c r="R172" s="38"/>
    </row>
    <row r="173" spans="1:18" x14ac:dyDescent="0.2">
      <c r="A173" s="12">
        <v>1588642102</v>
      </c>
      <c r="B173" s="13" t="s">
        <v>172</v>
      </c>
      <c r="C173" s="14">
        <v>247.48</v>
      </c>
      <c r="D173" s="15">
        <f>VLOOKUP(A173,[3]Calculation!$B$2:$U$399,8,FALSE)</f>
        <v>1.3184</v>
      </c>
      <c r="E173" s="16">
        <f>VLOOKUP(A173,[3]Calculation!$B$2:$U$399,14,FALSE)</f>
        <v>149.52000000000001</v>
      </c>
      <c r="F173" s="16">
        <f>VLOOKUP(A173,[3]Calculation!$B$2:$U$399,15,FALSE)</f>
        <v>36.85</v>
      </c>
      <c r="G173" s="16">
        <f>VLOOKUP(A173,[3]Calculation!$B$2:$U$399,16,FALSE)</f>
        <v>15.08</v>
      </c>
      <c r="H173" s="16">
        <f>VLOOKUP(A173,[3]Calculation!$B$2:$U$399,17,FALSE)</f>
        <v>13.68</v>
      </c>
      <c r="I173" s="17"/>
      <c r="J173" s="16">
        <f>VLOOKUP(A173,[3]Calculation!$B$2:$U$399,20,FALSE)</f>
        <v>248.47515000000007</v>
      </c>
      <c r="K173" s="27">
        <f t="shared" si="4"/>
        <v>248.47515000000007</v>
      </c>
      <c r="L173" s="18"/>
      <c r="M173" s="30">
        <v>47.5</v>
      </c>
      <c r="N173" s="30">
        <f t="shared" si="5"/>
        <v>295.9751500000001</v>
      </c>
      <c r="O173" s="36"/>
      <c r="Q173" s="37"/>
      <c r="R173" s="38"/>
    </row>
    <row r="174" spans="1:18" x14ac:dyDescent="0.2">
      <c r="A174" s="12">
        <v>1063458958</v>
      </c>
      <c r="B174" s="13" t="s">
        <v>173</v>
      </c>
      <c r="C174" s="14">
        <v>235.07</v>
      </c>
      <c r="D174" s="15">
        <f>VLOOKUP(A174,[3]Calculation!$B$2:$U$399,8,FALSE)</f>
        <v>1.2406999999999999</v>
      </c>
      <c r="E174" s="16">
        <f>VLOOKUP(A174,[3]Calculation!$B$2:$U$399,14,FALSE)</f>
        <v>141.44999999999999</v>
      </c>
      <c r="F174" s="16">
        <f>VLOOKUP(A174,[3]Calculation!$B$2:$U$399,15,FALSE)</f>
        <v>36.85</v>
      </c>
      <c r="G174" s="16">
        <f>VLOOKUP(A174,[3]Calculation!$B$2:$U$399,16,FALSE)</f>
        <v>10.35</v>
      </c>
      <c r="H174" s="16">
        <f>VLOOKUP(A174,[3]Calculation!$B$2:$U$399,17,FALSE)</f>
        <v>13.68</v>
      </c>
      <c r="I174" s="17"/>
      <c r="J174" s="16">
        <f>VLOOKUP(A174,[3]Calculation!$B$2:$U$399,20,FALSE)</f>
        <v>233.69114999999999</v>
      </c>
      <c r="K174" s="27">
        <f t="shared" si="4"/>
        <v>235.07</v>
      </c>
      <c r="L174" s="18"/>
      <c r="M174" s="30">
        <v>47.5</v>
      </c>
      <c r="N174" s="30">
        <f t="shared" si="5"/>
        <v>282.57</v>
      </c>
      <c r="O174" s="36"/>
      <c r="Q174" s="37"/>
      <c r="R174" s="38"/>
    </row>
    <row r="175" spans="1:18" x14ac:dyDescent="0.2">
      <c r="A175" s="12">
        <v>1619908977</v>
      </c>
      <c r="B175" s="13" t="s">
        <v>174</v>
      </c>
      <c r="C175" s="14">
        <v>232.11</v>
      </c>
      <c r="D175" s="15">
        <f>VLOOKUP(A175,[3]Calculation!$B$2:$U$399,8,FALSE)</f>
        <v>1.2122999999999999</v>
      </c>
      <c r="E175" s="16">
        <f>VLOOKUP(A175,[3]Calculation!$B$2:$U$399,14,FALSE)</f>
        <v>139.21</v>
      </c>
      <c r="F175" s="16">
        <f>VLOOKUP(A175,[3]Calculation!$B$2:$U$399,15,FALSE)</f>
        <v>36.85</v>
      </c>
      <c r="G175" s="16">
        <f>VLOOKUP(A175,[3]Calculation!$B$2:$U$399,16,FALSE)</f>
        <v>8.6300000000000008</v>
      </c>
      <c r="H175" s="16">
        <f>VLOOKUP(A175,[3]Calculation!$B$2:$U$399,17,FALSE)</f>
        <v>13.68</v>
      </c>
      <c r="I175" s="17"/>
      <c r="J175" s="16">
        <f>VLOOKUP(A175,[3]Calculation!$B$2:$U$399,20,FALSE)</f>
        <v>229.11735000000004</v>
      </c>
      <c r="K175" s="27">
        <f t="shared" si="4"/>
        <v>232.11</v>
      </c>
      <c r="L175" s="18"/>
      <c r="M175" s="30">
        <v>47.5</v>
      </c>
      <c r="N175" s="30">
        <f t="shared" si="5"/>
        <v>279.61</v>
      </c>
      <c r="O175" s="36"/>
      <c r="Q175" s="37"/>
      <c r="R175" s="38"/>
    </row>
    <row r="176" spans="1:18" x14ac:dyDescent="0.2">
      <c r="A176" s="12">
        <v>1851485098</v>
      </c>
      <c r="B176" s="13" t="s">
        <v>175</v>
      </c>
      <c r="C176" s="14">
        <v>233.67</v>
      </c>
      <c r="D176" s="15">
        <f>VLOOKUP(A176,[3]Calculation!$B$2:$U$399,8,FALSE)</f>
        <v>1.1615</v>
      </c>
      <c r="E176" s="16">
        <f>VLOOKUP(A176,[3]Calculation!$B$2:$U$399,14,FALSE)</f>
        <v>135.31</v>
      </c>
      <c r="F176" s="16">
        <f>VLOOKUP(A176,[3]Calculation!$B$2:$U$399,15,FALSE)</f>
        <v>36.85</v>
      </c>
      <c r="G176" s="16">
        <f>VLOOKUP(A176,[3]Calculation!$B$2:$U$399,16,FALSE)</f>
        <v>15.69</v>
      </c>
      <c r="H176" s="16">
        <f>VLOOKUP(A176,[3]Calculation!$B$2:$U$399,17,FALSE)</f>
        <v>13.68</v>
      </c>
      <c r="I176" s="17"/>
      <c r="J176" s="16">
        <f>VLOOKUP(A176,[3]Calculation!$B$2:$U$399,20,FALSE)</f>
        <v>232.76715000000004</v>
      </c>
      <c r="K176" s="27">
        <f t="shared" si="4"/>
        <v>233.67</v>
      </c>
      <c r="L176" s="18"/>
      <c r="M176" s="30">
        <v>47.5</v>
      </c>
      <c r="N176" s="30">
        <f t="shared" si="5"/>
        <v>281.16999999999996</v>
      </c>
      <c r="O176" s="36"/>
      <c r="Q176" s="37"/>
      <c r="R176" s="38"/>
    </row>
    <row r="177" spans="1:18" x14ac:dyDescent="0.2">
      <c r="A177" s="12">
        <v>1649590498</v>
      </c>
      <c r="B177" s="13" t="s">
        <v>176</v>
      </c>
      <c r="C177" s="14">
        <v>225.68</v>
      </c>
      <c r="D177" s="15">
        <f>VLOOKUP(A177,[3]Calculation!$B$2:$U$399,8,FALSE)</f>
        <v>1.1979032013794724</v>
      </c>
      <c r="E177" s="16">
        <f>VLOOKUP(A177,[3]Calculation!$B$2:$U$399,14,FALSE)</f>
        <v>136.43</v>
      </c>
      <c r="F177" s="16">
        <f>VLOOKUP(A177,[3]Calculation!$B$2:$U$399,15,FALSE)</f>
        <v>36.85</v>
      </c>
      <c r="G177" s="16">
        <f>VLOOKUP(A177,[3]Calculation!$B$2:$U$399,16,FALSE)</f>
        <v>8.41</v>
      </c>
      <c r="H177" s="16">
        <f>VLOOKUP(A177,[3]Calculation!$B$2:$U$399,17,FALSE)</f>
        <v>13.68</v>
      </c>
      <c r="I177" s="17"/>
      <c r="J177" s="16">
        <f>VLOOKUP(A177,[3]Calculation!$B$2:$U$399,20,FALSE)</f>
        <v>225.65235000000004</v>
      </c>
      <c r="K177" s="27">
        <f t="shared" si="4"/>
        <v>225.68</v>
      </c>
      <c r="L177" s="18"/>
      <c r="M177" s="30">
        <v>47.5</v>
      </c>
      <c r="N177" s="30">
        <f t="shared" si="5"/>
        <v>273.18</v>
      </c>
      <c r="O177" s="36"/>
      <c r="Q177" s="37"/>
      <c r="R177" s="38"/>
    </row>
    <row r="178" spans="1:18" x14ac:dyDescent="0.2">
      <c r="A178" s="12">
        <v>1932145836</v>
      </c>
      <c r="B178" s="13" t="s">
        <v>177</v>
      </c>
      <c r="C178" s="14">
        <v>230.55</v>
      </c>
      <c r="D178" s="15">
        <f>VLOOKUP(A178,[3]Calculation!$B$2:$U$399,8,FALSE)</f>
        <v>1.1276999999999999</v>
      </c>
      <c r="E178" s="16">
        <f>VLOOKUP(A178,[3]Calculation!$B$2:$U$399,14,FALSE)</f>
        <v>133.04</v>
      </c>
      <c r="F178" s="16">
        <f>VLOOKUP(A178,[3]Calculation!$B$2:$U$399,15,FALSE)</f>
        <v>36.85</v>
      </c>
      <c r="G178" s="16">
        <f>VLOOKUP(A178,[3]Calculation!$B$2:$U$399,16,FALSE)</f>
        <v>14.49</v>
      </c>
      <c r="H178" s="16">
        <f>VLOOKUP(A178,[3]Calculation!$B$2:$U$399,17,FALSE)</f>
        <v>13.68</v>
      </c>
      <c r="I178" s="17"/>
      <c r="J178" s="16">
        <f>VLOOKUP(A178,[3]Calculation!$B$2:$U$399,20,FALSE)</f>
        <v>228.75930000000005</v>
      </c>
      <c r="K178" s="27">
        <f t="shared" si="4"/>
        <v>230.55</v>
      </c>
      <c r="L178" s="18"/>
      <c r="M178" s="30">
        <v>47.5</v>
      </c>
      <c r="N178" s="30">
        <f t="shared" si="5"/>
        <v>278.05</v>
      </c>
      <c r="O178" s="36"/>
      <c r="Q178" s="37"/>
      <c r="R178" s="38"/>
    </row>
    <row r="179" spans="1:18" x14ac:dyDescent="0.2">
      <c r="A179" s="12">
        <v>1285665539</v>
      </c>
      <c r="B179" s="13" t="s">
        <v>178</v>
      </c>
      <c r="C179" s="14">
        <v>243.3</v>
      </c>
      <c r="D179" s="15">
        <f>VLOOKUP(A179,[3]Calculation!$B$2:$U$399,8,FALSE)</f>
        <v>1.1529</v>
      </c>
      <c r="E179" s="16">
        <f>VLOOKUP(A179,[3]Calculation!$B$2:$U$399,14,FALSE)</f>
        <v>134.11000000000001</v>
      </c>
      <c r="F179" s="16">
        <f>VLOOKUP(A179,[3]Calculation!$B$2:$U$399,15,FALSE)</f>
        <v>36.85</v>
      </c>
      <c r="G179" s="16">
        <f>VLOOKUP(A179,[3]Calculation!$B$2:$U$399,16,FALSE)</f>
        <v>11.85</v>
      </c>
      <c r="H179" s="16">
        <f>VLOOKUP(A179,[3]Calculation!$B$2:$U$399,17,FALSE)</f>
        <v>13.68</v>
      </c>
      <c r="I179" s="17"/>
      <c r="J179" s="16">
        <f>VLOOKUP(A179,[3]Calculation!$B$2:$U$399,20,FALSE)</f>
        <v>226.94595000000004</v>
      </c>
      <c r="K179" s="27">
        <f t="shared" si="4"/>
        <v>243.3</v>
      </c>
      <c r="L179" s="18"/>
      <c r="M179" s="30">
        <v>47.5</v>
      </c>
      <c r="N179" s="30">
        <f t="shared" si="5"/>
        <v>290.8</v>
      </c>
      <c r="O179" s="36"/>
      <c r="Q179" s="37"/>
      <c r="R179" s="38"/>
    </row>
    <row r="180" spans="1:18" x14ac:dyDescent="0.2">
      <c r="A180" s="12">
        <v>1104800069</v>
      </c>
      <c r="B180" s="13" t="s">
        <v>179</v>
      </c>
      <c r="C180" s="14">
        <v>255.39</v>
      </c>
      <c r="D180" s="15">
        <f>VLOOKUP(A180,[3]Calculation!$B$2:$U$399,8,FALSE)</f>
        <v>1.3979999999999999</v>
      </c>
      <c r="E180" s="16">
        <f>VLOOKUP(A180,[3]Calculation!$B$2:$U$399,14,FALSE)</f>
        <v>156.47999999999999</v>
      </c>
      <c r="F180" s="16">
        <f>VLOOKUP(A180,[3]Calculation!$B$2:$U$399,15,FALSE)</f>
        <v>36.85</v>
      </c>
      <c r="G180" s="16">
        <f>VLOOKUP(A180,[3]Calculation!$B$2:$U$399,16,FALSE)</f>
        <v>14.03</v>
      </c>
      <c r="H180" s="16">
        <f>VLOOKUP(A180,[3]Calculation!$B$2:$U$399,17,FALSE)</f>
        <v>13.68</v>
      </c>
      <c r="I180" s="17"/>
      <c r="J180" s="16">
        <f>VLOOKUP(A180,[3]Calculation!$B$2:$U$399,20,FALSE)</f>
        <v>255.30120000000002</v>
      </c>
      <c r="K180" s="27">
        <f t="shared" si="4"/>
        <v>255.39</v>
      </c>
      <c r="L180" s="18"/>
      <c r="M180" s="30">
        <v>47.5</v>
      </c>
      <c r="N180" s="30">
        <f t="shared" si="5"/>
        <v>302.89</v>
      </c>
      <c r="O180" s="36"/>
      <c r="Q180" s="37"/>
      <c r="R180" s="38"/>
    </row>
    <row r="181" spans="1:18" x14ac:dyDescent="0.2">
      <c r="A181" s="12">
        <v>1912027871</v>
      </c>
      <c r="B181" s="13" t="s">
        <v>180</v>
      </c>
      <c r="C181" s="14">
        <v>241.75</v>
      </c>
      <c r="D181" s="15">
        <f>VLOOKUP(A181,[3]Calculation!$B$2:$U$399,8,FALSE)</f>
        <v>1.1463000000000001</v>
      </c>
      <c r="E181" s="16">
        <f>VLOOKUP(A181,[3]Calculation!$B$2:$U$399,14,FALSE)</f>
        <v>135.01</v>
      </c>
      <c r="F181" s="16">
        <f>VLOOKUP(A181,[3]Calculation!$B$2:$U$399,15,FALSE)</f>
        <v>36.85</v>
      </c>
      <c r="G181" s="16">
        <f>VLOOKUP(A181,[3]Calculation!$B$2:$U$399,16,FALSE)</f>
        <v>14.5</v>
      </c>
      <c r="H181" s="16">
        <f>VLOOKUP(A181,[3]Calculation!$B$2:$U$399,17,FALSE)</f>
        <v>13.68</v>
      </c>
      <c r="I181" s="17"/>
      <c r="J181" s="16">
        <f>VLOOKUP(A181,[3]Calculation!$B$2:$U$399,20,FALSE)</f>
        <v>231.04620000000003</v>
      </c>
      <c r="K181" s="27">
        <f t="shared" si="4"/>
        <v>241.75</v>
      </c>
      <c r="L181" s="18"/>
      <c r="M181" s="30">
        <v>47.5</v>
      </c>
      <c r="N181" s="30">
        <f t="shared" si="5"/>
        <v>289.25</v>
      </c>
      <c r="O181" s="36"/>
      <c r="Q181" s="37"/>
      <c r="R181" s="38"/>
    </row>
    <row r="182" spans="1:18" x14ac:dyDescent="0.2">
      <c r="A182" s="12">
        <v>1326143504</v>
      </c>
      <c r="B182" s="13" t="s">
        <v>181</v>
      </c>
      <c r="C182" s="14">
        <v>234.52</v>
      </c>
      <c r="D182" s="15">
        <f>VLOOKUP(A182,[3]Calculation!$B$2:$U$399,8,FALSE)</f>
        <v>1.2764</v>
      </c>
      <c r="E182" s="16">
        <f>VLOOKUP(A182,[3]Calculation!$B$2:$U$399,14,FALSE)</f>
        <v>144.18</v>
      </c>
      <c r="F182" s="16">
        <f>VLOOKUP(A182,[3]Calculation!$B$2:$U$399,15,FALSE)</f>
        <v>36.85</v>
      </c>
      <c r="G182" s="16">
        <f>VLOOKUP(A182,[3]Calculation!$B$2:$U$399,16,FALSE)</f>
        <v>9.14</v>
      </c>
      <c r="H182" s="16">
        <f>VLOOKUP(A182,[3]Calculation!$B$2:$U$399,17,FALSE)</f>
        <v>13.68</v>
      </c>
      <c r="I182" s="17"/>
      <c r="J182" s="16">
        <f>VLOOKUP(A182,[3]Calculation!$B$2:$U$399,20,FALSE)</f>
        <v>235.44675000000007</v>
      </c>
      <c r="K182" s="27">
        <f t="shared" si="4"/>
        <v>235.44675000000007</v>
      </c>
      <c r="L182" s="18"/>
      <c r="M182" s="30">
        <v>47.5</v>
      </c>
      <c r="N182" s="30">
        <f t="shared" si="5"/>
        <v>282.94675000000007</v>
      </c>
      <c r="O182" s="36"/>
      <c r="Q182" s="37"/>
      <c r="R182" s="38"/>
    </row>
    <row r="183" spans="1:18" x14ac:dyDescent="0.2">
      <c r="A183" s="12">
        <v>1578715504</v>
      </c>
      <c r="B183" s="13" t="s">
        <v>182</v>
      </c>
      <c r="C183" s="14">
        <v>262.63</v>
      </c>
      <c r="D183" s="15">
        <f>VLOOKUP(A183,[3]Calculation!$B$2:$U$399,8,FALSE)</f>
        <v>1.5001</v>
      </c>
      <c r="E183" s="16">
        <f>VLOOKUP(A183,[3]Calculation!$B$2:$U$399,14,FALSE)</f>
        <v>168.57</v>
      </c>
      <c r="F183" s="16">
        <f>VLOOKUP(A183,[3]Calculation!$B$2:$U$399,15,FALSE)</f>
        <v>36.85</v>
      </c>
      <c r="G183" s="16">
        <f>VLOOKUP(A183,[3]Calculation!$B$2:$U$399,16,FALSE)</f>
        <v>13.71</v>
      </c>
      <c r="H183" s="16">
        <f>VLOOKUP(A183,[3]Calculation!$B$2:$U$399,17,FALSE)</f>
        <v>7.18</v>
      </c>
      <c r="I183" s="17"/>
      <c r="J183" s="16">
        <f>VLOOKUP(A183,[3]Calculation!$B$2:$U$399,20,FALSE)</f>
        <v>261.38805000000002</v>
      </c>
      <c r="K183" s="27">
        <f t="shared" si="4"/>
        <v>262.63</v>
      </c>
      <c r="L183" s="18"/>
      <c r="M183" s="30">
        <v>47.5</v>
      </c>
      <c r="N183" s="30">
        <f t="shared" si="5"/>
        <v>310.13</v>
      </c>
      <c r="O183" s="36"/>
      <c r="Q183" s="37"/>
      <c r="R183" s="38"/>
    </row>
    <row r="184" spans="1:18" x14ac:dyDescent="0.2">
      <c r="A184" s="12">
        <v>1376926519</v>
      </c>
      <c r="B184" s="13" t="s">
        <v>183</v>
      </c>
      <c r="C184" s="14">
        <v>252.44</v>
      </c>
      <c r="D184" s="15">
        <f>VLOOKUP(A184,[3]Calculation!$B$2:$U$399,8,FALSE)</f>
        <v>1.3412999999999999</v>
      </c>
      <c r="E184" s="16">
        <f>VLOOKUP(A184,[3]Calculation!$B$2:$U$399,14,FALSE)</f>
        <v>151.29</v>
      </c>
      <c r="F184" s="16">
        <f>VLOOKUP(A184,[3]Calculation!$B$2:$U$399,15,FALSE)</f>
        <v>36.85</v>
      </c>
      <c r="G184" s="16">
        <f>VLOOKUP(A184,[3]Calculation!$B$2:$U$399,16,FALSE)</f>
        <v>13.03</v>
      </c>
      <c r="H184" s="16">
        <f>VLOOKUP(A184,[3]Calculation!$B$2:$U$399,17,FALSE)</f>
        <v>13.68</v>
      </c>
      <c r="I184" s="17"/>
      <c r="J184" s="16">
        <f>VLOOKUP(A184,[3]Calculation!$B$2:$U$399,20,FALSE)</f>
        <v>248.15175000000002</v>
      </c>
      <c r="K184" s="27">
        <f t="shared" si="4"/>
        <v>252.44</v>
      </c>
      <c r="L184" s="18"/>
      <c r="M184" s="30">
        <v>47.5</v>
      </c>
      <c r="N184" s="30">
        <f t="shared" si="5"/>
        <v>299.94</v>
      </c>
      <c r="O184" s="36"/>
      <c r="Q184" s="37"/>
      <c r="R184" s="38"/>
    </row>
    <row r="185" spans="1:18" x14ac:dyDescent="0.2">
      <c r="A185" s="12">
        <v>1699886085</v>
      </c>
      <c r="B185" s="13" t="s">
        <v>184</v>
      </c>
      <c r="C185" s="14">
        <v>240.48</v>
      </c>
      <c r="D185" s="15">
        <f>VLOOKUP(A185,[3]Calculation!$B$2:$U$399,8,FALSE)</f>
        <v>1.1556</v>
      </c>
      <c r="E185" s="16">
        <f>VLOOKUP(A185,[3]Calculation!$B$2:$U$399,14,FALSE)</f>
        <v>136.18</v>
      </c>
      <c r="F185" s="16">
        <f>VLOOKUP(A185,[3]Calculation!$B$2:$U$399,15,FALSE)</f>
        <v>36.85</v>
      </c>
      <c r="G185" s="16">
        <f>VLOOKUP(A185,[3]Calculation!$B$2:$U$399,16,FALSE)</f>
        <v>12.33</v>
      </c>
      <c r="H185" s="16">
        <f>VLOOKUP(A185,[3]Calculation!$B$2:$U$399,17,FALSE)</f>
        <v>13.68</v>
      </c>
      <c r="I185" s="17"/>
      <c r="J185" s="16">
        <f>VLOOKUP(A185,[3]Calculation!$B$2:$U$399,20,FALSE)</f>
        <v>229.89120000000003</v>
      </c>
      <c r="K185" s="27">
        <f t="shared" si="4"/>
        <v>240.48</v>
      </c>
      <c r="L185" s="18"/>
      <c r="M185" s="30">
        <v>47.5</v>
      </c>
      <c r="N185" s="30">
        <f t="shared" si="5"/>
        <v>287.98</v>
      </c>
      <c r="O185" s="36"/>
      <c r="Q185" s="37"/>
      <c r="R185" s="38"/>
    </row>
    <row r="186" spans="1:18" x14ac:dyDescent="0.2">
      <c r="A186" s="12">
        <v>1336142470</v>
      </c>
      <c r="B186" s="13" t="s">
        <v>185</v>
      </c>
      <c r="C186" s="14">
        <v>213.65</v>
      </c>
      <c r="D186" s="15">
        <f>VLOOKUP(A186,[3]Calculation!$B$2:$U$399,8,FALSE)</f>
        <v>1.0028999999999999</v>
      </c>
      <c r="E186" s="16">
        <f>VLOOKUP(A186,[3]Calculation!$B$2:$U$399,14,FALSE)</f>
        <v>123.23</v>
      </c>
      <c r="F186" s="16">
        <f>VLOOKUP(A186,[3]Calculation!$B$2:$U$399,15,FALSE)</f>
        <v>36.85</v>
      </c>
      <c r="G186" s="16">
        <f>VLOOKUP(A186,[3]Calculation!$B$2:$U$399,16,FALSE)</f>
        <v>10.87</v>
      </c>
      <c r="H186" s="16">
        <f>VLOOKUP(A186,[3]Calculation!$B$2:$U$399,17,FALSE)</f>
        <v>13.68</v>
      </c>
      <c r="I186" s="17"/>
      <c r="J186" s="16">
        <f>VLOOKUP(A186,[3]Calculation!$B$2:$U$399,20,FALSE)</f>
        <v>213.24765000000005</v>
      </c>
      <c r="K186" s="27">
        <f t="shared" si="4"/>
        <v>213.65</v>
      </c>
      <c r="L186" s="18"/>
      <c r="M186" s="30">
        <v>47.5</v>
      </c>
      <c r="N186" s="30">
        <f t="shared" si="5"/>
        <v>261.14999999999998</v>
      </c>
      <c r="O186" s="36"/>
      <c r="Q186" s="37"/>
      <c r="R186" s="38"/>
    </row>
    <row r="187" spans="1:18" x14ac:dyDescent="0.2">
      <c r="A187" s="12">
        <v>1639556806</v>
      </c>
      <c r="B187" s="18" t="s">
        <v>186</v>
      </c>
      <c r="C187" s="14">
        <v>224.77</v>
      </c>
      <c r="D187" s="15">
        <f>VLOOKUP(A187,[3]Calculation!$B$2:$U$399,8,FALSE)</f>
        <v>0.99119999999999997</v>
      </c>
      <c r="E187" s="16">
        <f>VLOOKUP(A187,[3]Calculation!$B$2:$U$399,14,FALSE)</f>
        <v>122.37</v>
      </c>
      <c r="F187" s="16">
        <f>VLOOKUP(A187,[3]Calculation!$B$2:$U$399,15,FALSE)</f>
        <v>36.85</v>
      </c>
      <c r="G187" s="16">
        <f>VLOOKUP(A187,[3]Calculation!$B$2:$U$399,16,FALSE)</f>
        <v>15.1</v>
      </c>
      <c r="H187" s="16">
        <f>VLOOKUP(A187,[3]Calculation!$B$2:$U$399,17,FALSE)</f>
        <v>13.68</v>
      </c>
      <c r="I187" s="17"/>
      <c r="J187" s="16">
        <f>VLOOKUP(A187,[3]Calculation!$B$2:$U$399,20,FALSE)</f>
        <v>217.14000000000001</v>
      </c>
      <c r="K187" s="27">
        <f t="shared" si="4"/>
        <v>224.77</v>
      </c>
      <c r="L187" s="18"/>
      <c r="M187" s="30">
        <v>47.5</v>
      </c>
      <c r="N187" s="30">
        <f t="shared" si="5"/>
        <v>272.27</v>
      </c>
      <c r="O187" s="36"/>
      <c r="Q187" s="37"/>
      <c r="R187" s="38"/>
    </row>
    <row r="188" spans="1:18" x14ac:dyDescent="0.2">
      <c r="A188" s="12">
        <v>1811984925</v>
      </c>
      <c r="B188" s="13" t="s">
        <v>187</v>
      </c>
      <c r="C188" s="14">
        <v>223.84</v>
      </c>
      <c r="D188" s="15">
        <f>VLOOKUP(A188,[3]Calculation!$B$2:$U$399,8,FALSE)</f>
        <v>1.0664</v>
      </c>
      <c r="E188" s="16">
        <f>VLOOKUP(A188,[3]Calculation!$B$2:$U$399,14,FALSE)</f>
        <v>128.5</v>
      </c>
      <c r="F188" s="16">
        <f>VLOOKUP(A188,[3]Calculation!$B$2:$U$399,15,FALSE)</f>
        <v>36.85</v>
      </c>
      <c r="G188" s="16">
        <f>VLOOKUP(A188,[3]Calculation!$B$2:$U$399,16,FALSE)</f>
        <v>11.88</v>
      </c>
      <c r="H188" s="16">
        <f>VLOOKUP(A188,[3]Calculation!$B$2:$U$399,17,FALSE)</f>
        <v>13.68</v>
      </c>
      <c r="I188" s="17"/>
      <c r="J188" s="16">
        <f>VLOOKUP(A188,[3]Calculation!$B$2:$U$399,20,FALSE)</f>
        <v>220.50105000000002</v>
      </c>
      <c r="K188" s="27">
        <f t="shared" si="4"/>
        <v>223.84</v>
      </c>
      <c r="L188" s="18"/>
      <c r="M188" s="30">
        <v>47.5</v>
      </c>
      <c r="N188" s="30">
        <f t="shared" si="5"/>
        <v>271.34000000000003</v>
      </c>
      <c r="O188" s="36"/>
      <c r="Q188" s="37"/>
      <c r="R188" s="38"/>
    </row>
    <row r="189" spans="1:18" x14ac:dyDescent="0.2">
      <c r="A189" s="12">
        <v>1104950765</v>
      </c>
      <c r="B189" s="13" t="s">
        <v>188</v>
      </c>
      <c r="C189" s="14">
        <v>252.56</v>
      </c>
      <c r="D189" s="15">
        <f>VLOOKUP(A189,[3]Calculation!$B$2:$U$399,8,FALSE)</f>
        <v>1.2863</v>
      </c>
      <c r="E189" s="16">
        <f>VLOOKUP(A189,[3]Calculation!$B$2:$U$399,14,FALSE)</f>
        <v>145.33000000000001</v>
      </c>
      <c r="F189" s="16">
        <f>VLOOKUP(A189,[3]Calculation!$B$2:$U$399,15,FALSE)</f>
        <v>36.85</v>
      </c>
      <c r="G189" s="16">
        <f>VLOOKUP(A189,[3]Calculation!$B$2:$U$399,16,FALSE)</f>
        <v>13.03</v>
      </c>
      <c r="H189" s="16">
        <f>VLOOKUP(A189,[3]Calculation!$B$2:$U$399,17,FALSE)</f>
        <v>13.68</v>
      </c>
      <c r="I189" s="17"/>
      <c r="J189" s="16">
        <f>VLOOKUP(A189,[3]Calculation!$B$2:$U$399,20,FALSE)</f>
        <v>241.26795000000004</v>
      </c>
      <c r="K189" s="27">
        <f t="shared" si="4"/>
        <v>252.56</v>
      </c>
      <c r="L189" s="18"/>
      <c r="M189" s="30">
        <v>47.5</v>
      </c>
      <c r="N189" s="30">
        <f t="shared" si="5"/>
        <v>300.06</v>
      </c>
      <c r="O189" s="36"/>
      <c r="Q189" s="37"/>
      <c r="R189" s="38"/>
    </row>
    <row r="190" spans="1:18" x14ac:dyDescent="0.2">
      <c r="A190" s="12">
        <v>1689621880</v>
      </c>
      <c r="B190" s="13" t="s">
        <v>189</v>
      </c>
      <c r="C190" s="14">
        <v>232.47</v>
      </c>
      <c r="D190" s="15">
        <f>VLOOKUP(A190,[3]Calculation!$B$2:$U$399,8,FALSE)</f>
        <v>1.0462</v>
      </c>
      <c r="E190" s="16">
        <f>VLOOKUP(A190,[3]Calculation!$B$2:$U$399,14,FALSE)</f>
        <v>126.88</v>
      </c>
      <c r="F190" s="16">
        <f>VLOOKUP(A190,[3]Calculation!$B$2:$U$399,15,FALSE)</f>
        <v>36.85</v>
      </c>
      <c r="G190" s="16">
        <f>VLOOKUP(A190,[3]Calculation!$B$2:$U$399,16,FALSE)</f>
        <v>10.99</v>
      </c>
      <c r="H190" s="16">
        <f>VLOOKUP(A190,[3]Calculation!$B$2:$U$399,17,FALSE)</f>
        <v>13.68</v>
      </c>
      <c r="I190" s="17"/>
      <c r="J190" s="16">
        <f>VLOOKUP(A190,[3]Calculation!$B$2:$U$399,20,FALSE)</f>
        <v>217.60200000000003</v>
      </c>
      <c r="K190" s="27">
        <f t="shared" si="4"/>
        <v>232.47</v>
      </c>
      <c r="L190" s="18"/>
      <c r="M190" s="30">
        <v>47.5</v>
      </c>
      <c r="N190" s="30">
        <f t="shared" si="5"/>
        <v>279.97000000000003</v>
      </c>
      <c r="O190" s="36"/>
      <c r="Q190" s="37"/>
      <c r="R190" s="38"/>
    </row>
    <row r="191" spans="1:18" x14ac:dyDescent="0.2">
      <c r="A191" s="12">
        <v>1144695545</v>
      </c>
      <c r="B191" s="18" t="s">
        <v>190</v>
      </c>
      <c r="C191" s="14">
        <v>231.98</v>
      </c>
      <c r="D191" s="15">
        <f>VLOOKUP(A191,[3]Calculation!$B$2:$U$399,8,FALSE)</f>
        <v>1.1019000000000001</v>
      </c>
      <c r="E191" s="16">
        <f>VLOOKUP(A191,[3]Calculation!$B$2:$U$399,14,FALSE)</f>
        <v>131.47</v>
      </c>
      <c r="F191" s="16">
        <f>VLOOKUP(A191,[3]Calculation!$B$2:$U$399,15,FALSE)</f>
        <v>36.85</v>
      </c>
      <c r="G191" s="16">
        <f>VLOOKUP(A191,[3]Calculation!$B$2:$U$399,16,FALSE)</f>
        <v>16.41</v>
      </c>
      <c r="H191" s="16">
        <f>VLOOKUP(A191,[3]Calculation!$B$2:$U$399,17,FALSE)</f>
        <v>13.68</v>
      </c>
      <c r="I191" s="17"/>
      <c r="J191" s="16">
        <f>VLOOKUP(A191,[3]Calculation!$B$2:$U$399,20,FALSE)</f>
        <v>229.16355000000001</v>
      </c>
      <c r="K191" s="27">
        <f t="shared" si="4"/>
        <v>231.98</v>
      </c>
      <c r="L191" s="18"/>
      <c r="M191" s="30">
        <v>47.5</v>
      </c>
      <c r="N191" s="30">
        <f t="shared" si="5"/>
        <v>279.48</v>
      </c>
      <c r="O191" s="36"/>
      <c r="Q191" s="37"/>
      <c r="R191" s="38"/>
    </row>
    <row r="192" spans="1:18" x14ac:dyDescent="0.2">
      <c r="A192" s="12">
        <v>1932750841</v>
      </c>
      <c r="B192" s="13" t="s">
        <v>191</v>
      </c>
      <c r="C192" s="14">
        <v>243.93</v>
      </c>
      <c r="D192" s="15">
        <f>VLOOKUP(A192,[3]Calculation!$B$2:$U$399,8,FALSE)</f>
        <v>1.1910000000000001</v>
      </c>
      <c r="E192" s="16">
        <f>VLOOKUP(A192,[3]Calculation!$B$2:$U$399,14,FALSE)</f>
        <v>139.94</v>
      </c>
      <c r="F192" s="16">
        <f>VLOOKUP(A192,[3]Calculation!$B$2:$U$399,15,FALSE)</f>
        <v>36.85</v>
      </c>
      <c r="G192" s="16">
        <f>VLOOKUP(A192,[3]Calculation!$B$2:$U$399,16,FALSE)</f>
        <v>18.09</v>
      </c>
      <c r="H192" s="16">
        <f>VLOOKUP(A192,[3]Calculation!$B$2:$U$399,17,FALSE)</f>
        <v>13.68</v>
      </c>
      <c r="I192" s="17"/>
      <c r="J192" s="16">
        <f>VLOOKUP(A192,[3]Calculation!$B$2:$U$399,20,FALSE)</f>
        <v>240.88680000000002</v>
      </c>
      <c r="K192" s="27">
        <f t="shared" si="4"/>
        <v>243.93</v>
      </c>
      <c r="L192" s="18"/>
      <c r="M192" s="30">
        <v>47.5</v>
      </c>
      <c r="N192" s="30">
        <f t="shared" si="5"/>
        <v>291.43</v>
      </c>
      <c r="O192" s="36"/>
      <c r="Q192" s="37"/>
      <c r="R192" s="38"/>
    </row>
    <row r="193" spans="1:18" x14ac:dyDescent="0.2">
      <c r="A193" s="12">
        <v>1760462196</v>
      </c>
      <c r="B193" s="13" t="s">
        <v>192</v>
      </c>
      <c r="C193" s="14">
        <v>239.58</v>
      </c>
      <c r="D193" s="15">
        <f>VLOOKUP(A193,[3]Calculation!$B$2:$U$399,8,FALSE)</f>
        <v>1.3383</v>
      </c>
      <c r="E193" s="16">
        <f>VLOOKUP(A193,[3]Calculation!$B$2:$U$399,14,FALSE)</f>
        <v>150.63999999999999</v>
      </c>
      <c r="F193" s="16">
        <f>VLOOKUP(A193,[3]Calculation!$B$2:$U$399,15,FALSE)</f>
        <v>36.85</v>
      </c>
      <c r="G193" s="16">
        <f>VLOOKUP(A193,[3]Calculation!$B$2:$U$399,16,FALSE)</f>
        <v>7.8</v>
      </c>
      <c r="H193" s="16">
        <f>VLOOKUP(A193,[3]Calculation!$B$2:$U$399,17,FALSE)</f>
        <v>13.68</v>
      </c>
      <c r="I193" s="17"/>
      <c r="J193" s="16">
        <f>VLOOKUP(A193,[3]Calculation!$B$2:$U$399,20,FALSE)</f>
        <v>241.36035000000001</v>
      </c>
      <c r="K193" s="27">
        <f t="shared" si="4"/>
        <v>241.36035000000001</v>
      </c>
      <c r="L193" s="18"/>
      <c r="M193" s="30">
        <v>47.5</v>
      </c>
      <c r="N193" s="30">
        <f t="shared" si="5"/>
        <v>288.86035000000004</v>
      </c>
      <c r="O193" s="36"/>
      <c r="Q193" s="37"/>
      <c r="R193" s="38"/>
    </row>
    <row r="194" spans="1:18" x14ac:dyDescent="0.2">
      <c r="A194" s="12">
        <v>1255367447</v>
      </c>
      <c r="B194" s="13" t="s">
        <v>193</v>
      </c>
      <c r="C194" s="14">
        <v>229.65</v>
      </c>
      <c r="D194" s="15">
        <f>VLOOKUP(A194,[3]Calculation!$B$2:$U$399,8,FALSE)</f>
        <v>1.2244999999999999</v>
      </c>
      <c r="E194" s="16">
        <f>VLOOKUP(A194,[3]Calculation!$B$2:$U$399,14,FALSE)</f>
        <v>140.04</v>
      </c>
      <c r="F194" s="16">
        <f>VLOOKUP(A194,[3]Calculation!$B$2:$U$399,15,FALSE)</f>
        <v>36.85</v>
      </c>
      <c r="G194" s="16">
        <f>VLOOKUP(A194,[3]Calculation!$B$2:$U$399,16,FALSE)</f>
        <v>9.56</v>
      </c>
      <c r="H194" s="16">
        <f>VLOOKUP(A194,[3]Calculation!$B$2:$U$399,17,FALSE)</f>
        <v>7.18</v>
      </c>
      <c r="I194" s="17"/>
      <c r="J194" s="16">
        <f>VLOOKUP(A194,[3]Calculation!$B$2:$U$399,20,FALSE)</f>
        <v>223.64265</v>
      </c>
      <c r="K194" s="27">
        <f t="shared" si="4"/>
        <v>229.65</v>
      </c>
      <c r="L194" s="18"/>
      <c r="M194" s="30">
        <v>47.5</v>
      </c>
      <c r="N194" s="30">
        <f t="shared" si="5"/>
        <v>277.14999999999998</v>
      </c>
      <c r="O194" s="36"/>
      <c r="Q194" s="37"/>
      <c r="R194" s="38"/>
    </row>
    <row r="195" spans="1:18" x14ac:dyDescent="0.2">
      <c r="A195" s="12">
        <v>1053953844</v>
      </c>
      <c r="B195" s="13" t="s">
        <v>194</v>
      </c>
      <c r="C195" s="14">
        <v>239.45</v>
      </c>
      <c r="D195" s="15">
        <f>VLOOKUP(A195,[3]Calculation!$B$2:$U$399,8,FALSE)</f>
        <v>1.0492999999999999</v>
      </c>
      <c r="E195" s="16">
        <f>VLOOKUP(A195,[3]Calculation!$B$2:$U$399,14,FALSE)</f>
        <v>127.17</v>
      </c>
      <c r="F195" s="16">
        <f>VLOOKUP(A195,[3]Calculation!$B$2:$U$399,15,FALSE)</f>
        <v>36.85</v>
      </c>
      <c r="G195" s="16">
        <f>VLOOKUP(A195,[3]Calculation!$B$2:$U$399,16,FALSE)</f>
        <v>14.43</v>
      </c>
      <c r="H195" s="16">
        <f>VLOOKUP(A195,[3]Calculation!$B$2:$U$399,17,FALSE)</f>
        <v>13.68</v>
      </c>
      <c r="I195" s="17"/>
      <c r="J195" s="16">
        <f>VLOOKUP(A195,[3]Calculation!$B$2:$U$399,20,FALSE)</f>
        <v>221.91015000000004</v>
      </c>
      <c r="K195" s="27">
        <f t="shared" si="4"/>
        <v>239.45</v>
      </c>
      <c r="L195" s="18"/>
      <c r="M195" s="30">
        <v>47.5</v>
      </c>
      <c r="N195" s="30">
        <f t="shared" si="5"/>
        <v>286.95</v>
      </c>
      <c r="O195" s="36"/>
      <c r="Q195" s="37"/>
      <c r="R195" s="38"/>
    </row>
    <row r="196" spans="1:18" x14ac:dyDescent="0.2">
      <c r="A196" s="12">
        <v>1689777971</v>
      </c>
      <c r="B196" s="13" t="s">
        <v>195</v>
      </c>
      <c r="C196" s="14">
        <v>234.3</v>
      </c>
      <c r="D196" s="15">
        <f>VLOOKUP(A196,[3]Calculation!$B$2:$U$399,8,FALSE)</f>
        <v>1.3037000000000001</v>
      </c>
      <c r="E196" s="16">
        <f>VLOOKUP(A196,[3]Calculation!$B$2:$U$399,14,FALSE)</f>
        <v>144.03</v>
      </c>
      <c r="F196" s="16">
        <f>VLOOKUP(A196,[3]Calculation!$B$2:$U$399,15,FALSE)</f>
        <v>36.85</v>
      </c>
      <c r="G196" s="16">
        <f>VLOOKUP(A196,[3]Calculation!$B$2:$U$399,16,FALSE)</f>
        <v>7.87</v>
      </c>
      <c r="H196" s="16">
        <f>VLOOKUP(A196,[3]Calculation!$B$2:$U$399,17,FALSE)</f>
        <v>13.68</v>
      </c>
      <c r="I196" s="17"/>
      <c r="J196" s="16">
        <f>VLOOKUP(A196,[3]Calculation!$B$2:$U$399,20,FALSE)</f>
        <v>233.80665000000002</v>
      </c>
      <c r="K196" s="27">
        <f t="shared" si="4"/>
        <v>234.3</v>
      </c>
      <c r="L196" s="18"/>
      <c r="M196" s="30">
        <v>47.5</v>
      </c>
      <c r="N196" s="30">
        <f t="shared" si="5"/>
        <v>281.8</v>
      </c>
      <c r="O196" s="36"/>
      <c r="Q196" s="37"/>
      <c r="R196" s="38"/>
    </row>
    <row r="197" spans="1:18" x14ac:dyDescent="0.2">
      <c r="A197" s="12">
        <v>1972547321</v>
      </c>
      <c r="B197" s="13" t="s">
        <v>196</v>
      </c>
      <c r="C197" s="14">
        <v>244.72</v>
      </c>
      <c r="D197" s="15">
        <f>VLOOKUP(A197,[3]Calculation!$B$2:$U$399,8,FALSE)</f>
        <v>1.3942000000000001</v>
      </c>
      <c r="E197" s="16">
        <f>VLOOKUP(A197,[3]Calculation!$B$2:$U$399,14,FALSE)</f>
        <v>152.86000000000001</v>
      </c>
      <c r="F197" s="16">
        <f>VLOOKUP(A197,[3]Calculation!$B$2:$U$399,15,FALSE)</f>
        <v>36.85</v>
      </c>
      <c r="G197" s="16">
        <f>VLOOKUP(A197,[3]Calculation!$B$2:$U$399,16,FALSE)</f>
        <v>11.27</v>
      </c>
      <c r="H197" s="16">
        <f>VLOOKUP(A197,[3]Calculation!$B$2:$U$399,17,FALSE)</f>
        <v>13.68</v>
      </c>
      <c r="I197" s="17"/>
      <c r="J197" s="16">
        <f>VLOOKUP(A197,[3]Calculation!$B$2:$U$399,20,FALSE)</f>
        <v>247.93230000000005</v>
      </c>
      <c r="K197" s="27">
        <f t="shared" si="4"/>
        <v>247.93230000000005</v>
      </c>
      <c r="L197" s="18"/>
      <c r="M197" s="30">
        <v>47.5</v>
      </c>
      <c r="N197" s="30">
        <f t="shared" si="5"/>
        <v>295.43230000000005</v>
      </c>
      <c r="O197" s="36"/>
      <c r="Q197" s="37"/>
      <c r="R197" s="38"/>
    </row>
    <row r="198" spans="1:18" x14ac:dyDescent="0.2">
      <c r="A198" s="12">
        <v>1134298615</v>
      </c>
      <c r="B198" s="13" t="s">
        <v>197</v>
      </c>
      <c r="C198" s="14">
        <v>264.5</v>
      </c>
      <c r="D198" s="15">
        <f>VLOOKUP(A198,[3]Calculation!$B$2:$U$399,8,FALSE)</f>
        <v>1.89</v>
      </c>
      <c r="E198" s="16">
        <f>VLOOKUP(A198,[3]Calculation!$B$2:$U$399,14,FALSE)</f>
        <v>173</v>
      </c>
      <c r="F198" s="16">
        <f>VLOOKUP(A198,[3]Calculation!$B$2:$U$399,15,FALSE)</f>
        <v>36.85</v>
      </c>
      <c r="G198" s="16">
        <f>VLOOKUP(A198,[3]Calculation!$B$2:$U$399,16,FALSE)</f>
        <v>15.13</v>
      </c>
      <c r="H198" s="16">
        <f>VLOOKUP(A198,[3]Calculation!$B$2:$U$399,17,FALSE)</f>
        <v>13.68</v>
      </c>
      <c r="I198" s="17"/>
      <c r="J198" s="16">
        <f>VLOOKUP(A198,[3]Calculation!$B$2:$U$399,20,FALSE)</f>
        <v>275.65230000000003</v>
      </c>
      <c r="K198" s="27">
        <f t="shared" si="4"/>
        <v>275.65230000000003</v>
      </c>
      <c r="L198" s="18"/>
      <c r="M198" s="30">
        <v>47.5</v>
      </c>
      <c r="N198" s="30">
        <f t="shared" si="5"/>
        <v>323.15230000000003</v>
      </c>
      <c r="O198" s="36"/>
      <c r="Q198" s="37"/>
      <c r="R198" s="38"/>
    </row>
    <row r="199" spans="1:18" x14ac:dyDescent="0.2">
      <c r="A199" s="12">
        <v>1548206907</v>
      </c>
      <c r="B199" s="13" t="s">
        <v>198</v>
      </c>
      <c r="C199" s="14">
        <v>240.16</v>
      </c>
      <c r="D199" s="15">
        <f>VLOOKUP(A199,[3]Calculation!$B$2:$U$399,8,FALSE)</f>
        <v>1.2123999999999999</v>
      </c>
      <c r="E199" s="16">
        <f>VLOOKUP(A199,[3]Calculation!$B$2:$U$399,14,FALSE)</f>
        <v>138.77000000000001</v>
      </c>
      <c r="F199" s="16">
        <f>VLOOKUP(A199,[3]Calculation!$B$2:$U$399,15,FALSE)</f>
        <v>36.85</v>
      </c>
      <c r="G199" s="16">
        <f>VLOOKUP(A199,[3]Calculation!$B$2:$U$399,16,FALSE)</f>
        <v>17.260000000000002</v>
      </c>
      <c r="H199" s="16">
        <f>VLOOKUP(A199,[3]Calculation!$B$2:$U$399,17,FALSE)</f>
        <v>13.68</v>
      </c>
      <c r="I199" s="17"/>
      <c r="J199" s="16">
        <f>VLOOKUP(A199,[3]Calculation!$B$2:$U$399,20,FALSE)</f>
        <v>238.57680000000002</v>
      </c>
      <c r="K199" s="27">
        <f t="shared" si="4"/>
        <v>240.16</v>
      </c>
      <c r="L199" s="18"/>
      <c r="M199" s="30">
        <v>47.5</v>
      </c>
      <c r="N199" s="30">
        <f t="shared" si="5"/>
        <v>287.65999999999997</v>
      </c>
      <c r="O199" s="36"/>
      <c r="Q199" s="37"/>
      <c r="R199" s="38"/>
    </row>
    <row r="200" spans="1:18" x14ac:dyDescent="0.2">
      <c r="A200" s="12">
        <v>1295704849</v>
      </c>
      <c r="B200" s="13" t="s">
        <v>199</v>
      </c>
      <c r="C200" s="14">
        <v>239.48</v>
      </c>
      <c r="D200" s="15">
        <f>VLOOKUP(A200,[3]Calculation!$B$2:$U$399,8,FALSE)</f>
        <v>1.2877000000000001</v>
      </c>
      <c r="E200" s="16">
        <f>VLOOKUP(A200,[3]Calculation!$B$2:$U$399,14,FALSE)</f>
        <v>146.15</v>
      </c>
      <c r="F200" s="16">
        <f>VLOOKUP(A200,[3]Calculation!$B$2:$U$399,15,FALSE)</f>
        <v>36.85</v>
      </c>
      <c r="G200" s="16">
        <f>VLOOKUP(A200,[3]Calculation!$B$2:$U$399,16,FALSE)</f>
        <v>7.8</v>
      </c>
      <c r="H200" s="16">
        <f>VLOOKUP(A200,[3]Calculation!$B$2:$U$399,17,FALSE)</f>
        <v>13.68</v>
      </c>
      <c r="I200" s="17"/>
      <c r="J200" s="16">
        <f>VLOOKUP(A200,[3]Calculation!$B$2:$U$399,20,FALSE)</f>
        <v>236.17440000000005</v>
      </c>
      <c r="K200" s="27">
        <f t="shared" si="4"/>
        <v>239.48</v>
      </c>
      <c r="L200" s="18"/>
      <c r="M200" s="30">
        <v>47.5</v>
      </c>
      <c r="N200" s="30">
        <f t="shared" si="5"/>
        <v>286.98</v>
      </c>
      <c r="O200" s="36"/>
      <c r="Q200" s="37"/>
      <c r="R200" s="38"/>
    </row>
    <row r="201" spans="1:18" x14ac:dyDescent="0.2">
      <c r="A201" s="12">
        <v>1407949241</v>
      </c>
      <c r="B201" s="13" t="s">
        <v>200</v>
      </c>
      <c r="C201" s="14">
        <v>236.39</v>
      </c>
      <c r="D201" s="15">
        <f>VLOOKUP(A201,[3]Calculation!$B$2:$U$399,8,FALSE)</f>
        <v>1.2466999999999999</v>
      </c>
      <c r="E201" s="16">
        <f>VLOOKUP(A201,[3]Calculation!$B$2:$U$399,14,FALSE)</f>
        <v>143.94</v>
      </c>
      <c r="F201" s="16">
        <f>VLOOKUP(A201,[3]Calculation!$B$2:$U$399,15,FALSE)</f>
        <v>36.85</v>
      </c>
      <c r="G201" s="16">
        <f>VLOOKUP(A201,[3]Calculation!$B$2:$U$399,16,FALSE)</f>
        <v>16.510000000000002</v>
      </c>
      <c r="H201" s="16">
        <f>VLOOKUP(A201,[3]Calculation!$B$2:$U$399,17,FALSE)</f>
        <v>13.68</v>
      </c>
      <c r="I201" s="17"/>
      <c r="J201" s="16">
        <f>VLOOKUP(A201,[3]Calculation!$B$2:$U$399,20,FALSE)</f>
        <v>243.68190000000001</v>
      </c>
      <c r="K201" s="27">
        <f t="shared" si="4"/>
        <v>243.68190000000001</v>
      </c>
      <c r="L201" s="18"/>
      <c r="M201" s="30">
        <v>47.5</v>
      </c>
      <c r="N201" s="30">
        <f t="shared" si="5"/>
        <v>291.18190000000004</v>
      </c>
      <c r="O201" s="36"/>
      <c r="Q201" s="37"/>
      <c r="R201" s="38"/>
    </row>
    <row r="202" spans="1:18" x14ac:dyDescent="0.2">
      <c r="A202" s="12">
        <v>1538113014</v>
      </c>
      <c r="B202" s="13" t="s">
        <v>201</v>
      </c>
      <c r="C202" s="14">
        <v>231.88</v>
      </c>
      <c r="D202" s="15">
        <f>VLOOKUP(A202,[3]Calculation!$B$2:$U$399,8,FALSE)</f>
        <v>1.1777</v>
      </c>
      <c r="E202" s="16">
        <f>VLOOKUP(A202,[3]Calculation!$B$2:$U$399,14,FALSE)</f>
        <v>137.71</v>
      </c>
      <c r="F202" s="16">
        <f>VLOOKUP(A202,[3]Calculation!$B$2:$U$399,15,FALSE)</f>
        <v>36.85</v>
      </c>
      <c r="G202" s="16">
        <f>VLOOKUP(A202,[3]Calculation!$B$2:$U$399,16,FALSE)</f>
        <v>12.56</v>
      </c>
      <c r="H202" s="16">
        <f>VLOOKUP(A202,[3]Calculation!$B$2:$U$399,17,FALSE)</f>
        <v>13.68</v>
      </c>
      <c r="I202" s="17"/>
      <c r="J202" s="16">
        <f>VLOOKUP(A202,[3]Calculation!$B$2:$U$399,20,FALSE)</f>
        <v>231.92400000000006</v>
      </c>
      <c r="K202" s="27">
        <f t="shared" si="4"/>
        <v>231.92400000000006</v>
      </c>
      <c r="L202" s="18"/>
      <c r="M202" s="30">
        <v>47.5</v>
      </c>
      <c r="N202" s="30">
        <f t="shared" si="5"/>
        <v>279.42400000000009</v>
      </c>
      <c r="O202" s="36"/>
      <c r="Q202" s="37"/>
      <c r="R202" s="38"/>
    </row>
    <row r="203" spans="1:18" x14ac:dyDescent="0.2">
      <c r="A203" s="12">
        <v>1164476636</v>
      </c>
      <c r="B203" s="18" t="s">
        <v>202</v>
      </c>
      <c r="C203" s="14">
        <v>236.49</v>
      </c>
      <c r="D203" s="15">
        <f>VLOOKUP(A203,[3]Calculation!$B$2:$U$399,8,FALSE)</f>
        <v>1.2209000000000001</v>
      </c>
      <c r="E203" s="16">
        <f>VLOOKUP(A203,[3]Calculation!$B$2:$U$399,14,FALSE)</f>
        <v>137.55000000000001</v>
      </c>
      <c r="F203" s="16">
        <f>VLOOKUP(A203,[3]Calculation!$B$2:$U$399,15,FALSE)</f>
        <v>36.85</v>
      </c>
      <c r="G203" s="16">
        <f>VLOOKUP(A203,[3]Calculation!$B$2:$U$399,16,FALSE)</f>
        <v>10.27</v>
      </c>
      <c r="H203" s="16">
        <f>VLOOKUP(A203,[3]Calculation!$B$2:$U$399,17,FALSE)</f>
        <v>13.68</v>
      </c>
      <c r="I203" s="17"/>
      <c r="J203" s="16">
        <f>VLOOKUP(A203,[3]Calculation!$B$2:$U$399,20,FALSE)</f>
        <v>229.09425000000007</v>
      </c>
      <c r="K203" s="27">
        <f t="shared" si="4"/>
        <v>236.49</v>
      </c>
      <c r="L203" s="18"/>
      <c r="M203" s="30">
        <v>47.5</v>
      </c>
      <c r="N203" s="30">
        <f t="shared" si="5"/>
        <v>283.99</v>
      </c>
      <c r="O203" s="36"/>
      <c r="Q203" s="37"/>
      <c r="R203" s="38"/>
    </row>
    <row r="204" spans="1:18" x14ac:dyDescent="0.2">
      <c r="A204" s="12">
        <v>1669425401</v>
      </c>
      <c r="B204" s="13" t="s">
        <v>203</v>
      </c>
      <c r="C204" s="14">
        <v>225.72</v>
      </c>
      <c r="D204" s="15">
        <f>VLOOKUP(A204,[3]Calculation!$B$2:$U$399,8,FALSE)</f>
        <v>1.131</v>
      </c>
      <c r="E204" s="16">
        <f>VLOOKUP(A204,[3]Calculation!$B$2:$U$399,14,FALSE)</f>
        <v>133.02000000000001</v>
      </c>
      <c r="F204" s="16">
        <f>VLOOKUP(A204,[3]Calculation!$B$2:$U$399,15,FALSE)</f>
        <v>36.85</v>
      </c>
      <c r="G204" s="16">
        <f>VLOOKUP(A204,[3]Calculation!$B$2:$U$399,16,FALSE)</f>
        <v>12.47</v>
      </c>
      <c r="H204" s="16">
        <f>VLOOKUP(A204,[3]Calculation!$B$2:$U$399,17,FALSE)</f>
        <v>13.68</v>
      </c>
      <c r="I204" s="17"/>
      <c r="J204" s="16">
        <f>VLOOKUP(A204,[3]Calculation!$B$2:$U$399,20,FALSE)</f>
        <v>226.40310000000005</v>
      </c>
      <c r="K204" s="27">
        <f t="shared" si="4"/>
        <v>226.40310000000005</v>
      </c>
      <c r="L204" s="18"/>
      <c r="M204" s="30">
        <v>47.5</v>
      </c>
      <c r="N204" s="30">
        <f t="shared" si="5"/>
        <v>273.90310000000005</v>
      </c>
      <c r="O204" s="36"/>
      <c r="Q204" s="37"/>
      <c r="R204" s="38"/>
    </row>
    <row r="205" spans="1:18" x14ac:dyDescent="0.2">
      <c r="A205" s="12">
        <v>1861446338</v>
      </c>
      <c r="B205" s="13" t="s">
        <v>204</v>
      </c>
      <c r="C205" s="14">
        <v>222</v>
      </c>
      <c r="D205" s="15">
        <f>VLOOKUP(A205,[3]Calculation!$B$2:$U$399,8,FALSE)</f>
        <v>1.0648</v>
      </c>
      <c r="E205" s="16">
        <f>VLOOKUP(A205,[3]Calculation!$B$2:$U$399,14,FALSE)</f>
        <v>126.58</v>
      </c>
      <c r="F205" s="16">
        <f>VLOOKUP(A205,[3]Calculation!$B$2:$U$399,15,FALSE)</f>
        <v>36.85</v>
      </c>
      <c r="G205" s="16">
        <f>VLOOKUP(A205,[3]Calculation!$B$2:$U$399,16,FALSE)</f>
        <v>13.34</v>
      </c>
      <c r="H205" s="16">
        <f>VLOOKUP(A205,[3]Calculation!$B$2:$U$399,17,FALSE)</f>
        <v>13.68</v>
      </c>
      <c r="I205" s="17"/>
      <c r="J205" s="16">
        <f>VLOOKUP(A205,[3]Calculation!$B$2:$U$399,20,FALSE)</f>
        <v>219.96975000000003</v>
      </c>
      <c r="K205" s="27">
        <f t="shared" si="4"/>
        <v>222</v>
      </c>
      <c r="L205" s="18"/>
      <c r="M205" s="30">
        <v>47.5</v>
      </c>
      <c r="N205" s="30">
        <f t="shared" si="5"/>
        <v>269.5</v>
      </c>
      <c r="O205" s="36"/>
      <c r="Q205" s="37"/>
      <c r="R205" s="38"/>
    </row>
    <row r="206" spans="1:18" x14ac:dyDescent="0.2">
      <c r="A206" s="12">
        <v>1407800972</v>
      </c>
      <c r="B206" s="13" t="s">
        <v>205</v>
      </c>
      <c r="C206" s="14">
        <v>236.04</v>
      </c>
      <c r="D206" s="15">
        <f>VLOOKUP(A206,[3]Calculation!$B$2:$U$399,8,FALSE)</f>
        <v>1.1247</v>
      </c>
      <c r="E206" s="16">
        <f>VLOOKUP(A206,[3]Calculation!$B$2:$U$399,14,FALSE)</f>
        <v>133.44999999999999</v>
      </c>
      <c r="F206" s="16">
        <f>VLOOKUP(A206,[3]Calculation!$B$2:$U$399,15,FALSE)</f>
        <v>36.85</v>
      </c>
      <c r="G206" s="16">
        <f>VLOOKUP(A206,[3]Calculation!$B$2:$U$399,16,FALSE)</f>
        <v>12.17</v>
      </c>
      <c r="H206" s="16">
        <f>VLOOKUP(A206,[3]Calculation!$B$2:$U$399,17,FALSE)</f>
        <v>13.68</v>
      </c>
      <c r="I206" s="17"/>
      <c r="J206" s="16">
        <f>VLOOKUP(A206,[3]Calculation!$B$2:$U$399,20,FALSE)</f>
        <v>226.55324999999999</v>
      </c>
      <c r="K206" s="27">
        <f t="shared" si="4"/>
        <v>236.04</v>
      </c>
      <c r="L206" s="18"/>
      <c r="M206" s="30">
        <v>47.5</v>
      </c>
      <c r="N206" s="30">
        <f t="shared" si="5"/>
        <v>283.53999999999996</v>
      </c>
      <c r="O206" s="36"/>
      <c r="Q206" s="37"/>
      <c r="R206" s="38"/>
    </row>
    <row r="207" spans="1:18" x14ac:dyDescent="0.2">
      <c r="A207" s="12">
        <v>1326089616</v>
      </c>
      <c r="B207" s="13" t="s">
        <v>206</v>
      </c>
      <c r="C207" s="14">
        <v>227.35</v>
      </c>
      <c r="D207" s="15">
        <f>VLOOKUP(A207,[3]Calculation!$B$2:$U$399,8,FALSE)</f>
        <v>1.1071</v>
      </c>
      <c r="E207" s="16">
        <f>VLOOKUP(A207,[3]Calculation!$B$2:$U$399,14,FALSE)</f>
        <v>132.61000000000001</v>
      </c>
      <c r="F207" s="16">
        <f>VLOOKUP(A207,[3]Calculation!$B$2:$U$399,15,FALSE)</f>
        <v>36.85</v>
      </c>
      <c r="G207" s="16">
        <f>VLOOKUP(A207,[3]Calculation!$B$2:$U$399,16,FALSE)</f>
        <v>13.04</v>
      </c>
      <c r="H207" s="16">
        <f>VLOOKUP(A207,[3]Calculation!$B$2:$U$399,17,FALSE)</f>
        <v>13.68</v>
      </c>
      <c r="I207" s="17"/>
      <c r="J207" s="16">
        <f>VLOOKUP(A207,[3]Calculation!$B$2:$U$399,20,FALSE)</f>
        <v>226.58790000000002</v>
      </c>
      <c r="K207" s="27">
        <f t="shared" si="4"/>
        <v>227.35</v>
      </c>
      <c r="L207" s="18"/>
      <c r="M207" s="30">
        <v>47.5</v>
      </c>
      <c r="N207" s="30">
        <f t="shared" si="5"/>
        <v>274.85000000000002</v>
      </c>
      <c r="O207" s="36"/>
      <c r="Q207" s="37"/>
      <c r="R207" s="38"/>
    </row>
    <row r="208" spans="1:18" x14ac:dyDescent="0.2">
      <c r="A208" s="12">
        <v>1548770423</v>
      </c>
      <c r="B208" s="13" t="s">
        <v>207</v>
      </c>
      <c r="C208" s="14">
        <v>218.81</v>
      </c>
      <c r="D208" s="15">
        <f>VLOOKUP(A208,[3]Calculation!$B$2:$U$399,8,FALSE)</f>
        <v>0.98450000000000004</v>
      </c>
      <c r="E208" s="16">
        <f>VLOOKUP(A208,[3]Calculation!$B$2:$U$399,14,FALSE)</f>
        <v>121.97</v>
      </c>
      <c r="F208" s="16">
        <f>VLOOKUP(A208,[3]Calculation!$B$2:$U$399,15,FALSE)</f>
        <v>36.85</v>
      </c>
      <c r="G208" s="16">
        <f>VLOOKUP(A208,[3]Calculation!$B$2:$U$399,16,FALSE)</f>
        <v>10.74</v>
      </c>
      <c r="H208" s="16">
        <f>VLOOKUP(A208,[3]Calculation!$B$2:$U$399,17,FALSE)</f>
        <v>13.68</v>
      </c>
      <c r="I208" s="17"/>
      <c r="J208" s="16">
        <f>VLOOKUP(A208,[3]Calculation!$B$2:$U$399,20,FALSE)</f>
        <v>211.64220000000003</v>
      </c>
      <c r="K208" s="27">
        <f t="shared" si="4"/>
        <v>218.81</v>
      </c>
      <c r="L208" s="18"/>
      <c r="M208" s="30">
        <v>47.5</v>
      </c>
      <c r="N208" s="30">
        <f t="shared" si="5"/>
        <v>266.31</v>
      </c>
      <c r="O208" s="36"/>
      <c r="Q208" s="37"/>
      <c r="R208" s="38"/>
    </row>
    <row r="209" spans="1:18" x14ac:dyDescent="0.2">
      <c r="A209" s="12">
        <v>1629535455</v>
      </c>
      <c r="B209" s="13" t="s">
        <v>208</v>
      </c>
      <c r="C209" s="14">
        <v>237.56</v>
      </c>
      <c r="D209" s="15">
        <f>VLOOKUP(A209,[3]Calculation!$B$2:$U$399,8,FALSE)</f>
        <v>1.1446000000000001</v>
      </c>
      <c r="E209" s="16">
        <f>VLOOKUP(A209,[3]Calculation!$B$2:$U$399,14,FALSE)</f>
        <v>134.47</v>
      </c>
      <c r="F209" s="16">
        <f>VLOOKUP(A209,[3]Calculation!$B$2:$U$399,15,FALSE)</f>
        <v>36.85</v>
      </c>
      <c r="G209" s="16">
        <f>VLOOKUP(A209,[3]Calculation!$B$2:$U$399,16,FALSE)</f>
        <v>17.399999999999999</v>
      </c>
      <c r="H209" s="16">
        <f>VLOOKUP(A209,[3]Calculation!$B$2:$U$399,17,FALSE)</f>
        <v>13.68</v>
      </c>
      <c r="I209" s="17"/>
      <c r="J209" s="16">
        <f>VLOOKUP(A209,[3]Calculation!$B$2:$U$399,20,FALSE)</f>
        <v>233.77200000000002</v>
      </c>
      <c r="K209" s="27">
        <f t="shared" si="4"/>
        <v>237.56</v>
      </c>
      <c r="L209" s="18"/>
      <c r="M209" s="30">
        <v>47.5</v>
      </c>
      <c r="N209" s="30">
        <f t="shared" si="5"/>
        <v>285.06</v>
      </c>
      <c r="O209" s="36"/>
      <c r="Q209" s="37"/>
      <c r="R209" s="38"/>
    </row>
    <row r="210" spans="1:18" x14ac:dyDescent="0.2">
      <c r="A210" s="12">
        <v>1104471531</v>
      </c>
      <c r="B210" s="13" t="s">
        <v>209</v>
      </c>
      <c r="C210" s="14">
        <v>241.95</v>
      </c>
      <c r="D210" s="15">
        <f>VLOOKUP(A210,[3]Calculation!$B$2:$U$399,8,FALSE)</f>
        <v>1.2226999999999999</v>
      </c>
      <c r="E210" s="16">
        <f>VLOOKUP(A210,[3]Calculation!$B$2:$U$399,14,FALSE)</f>
        <v>141.28</v>
      </c>
      <c r="F210" s="16">
        <f>VLOOKUP(A210,[3]Calculation!$B$2:$U$399,15,FALSE)</f>
        <v>36.85</v>
      </c>
      <c r="G210" s="16">
        <f>VLOOKUP(A210,[3]Calculation!$B$2:$U$399,16,FALSE)</f>
        <v>7.85</v>
      </c>
      <c r="H210" s="16">
        <f>VLOOKUP(A210,[3]Calculation!$B$2:$U$399,17,FALSE)</f>
        <v>13.68</v>
      </c>
      <c r="I210" s="17"/>
      <c r="J210" s="16">
        <f>VLOOKUP(A210,[3]Calculation!$B$2:$U$399,20,FALSE)</f>
        <v>230.60730000000001</v>
      </c>
      <c r="K210" s="27">
        <f t="shared" si="4"/>
        <v>241.95</v>
      </c>
      <c r="L210" s="18"/>
      <c r="M210" s="30">
        <v>47.5</v>
      </c>
      <c r="N210" s="30">
        <f t="shared" si="5"/>
        <v>289.45</v>
      </c>
      <c r="O210" s="36"/>
      <c r="Q210" s="37"/>
      <c r="R210" s="38"/>
    </row>
    <row r="211" spans="1:18" x14ac:dyDescent="0.2">
      <c r="A211" s="12">
        <v>1588219828</v>
      </c>
      <c r="B211" s="13" t="s">
        <v>210</v>
      </c>
      <c r="C211" s="14">
        <v>227.26</v>
      </c>
      <c r="D211" s="15">
        <f>VLOOKUP(A211,[3]Calculation!$B$2:$U$399,8,FALSE)</f>
        <v>1.2398</v>
      </c>
      <c r="E211" s="16">
        <f>VLOOKUP(A211,[3]Calculation!$B$2:$U$399,14,FALSE)</f>
        <v>142.08000000000001</v>
      </c>
      <c r="F211" s="16">
        <f>VLOOKUP(A211,[3]Calculation!$B$2:$U$399,15,FALSE)</f>
        <v>36.85</v>
      </c>
      <c r="G211" s="16">
        <f>VLOOKUP(A211,[3]Calculation!$B$2:$U$399,16,FALSE)</f>
        <v>7.87</v>
      </c>
      <c r="H211" s="16">
        <f>VLOOKUP(A211,[3]Calculation!$B$2:$U$399,17,FALSE)</f>
        <v>13.68</v>
      </c>
      <c r="I211" s="17"/>
      <c r="J211" s="16">
        <f>VLOOKUP(A211,[3]Calculation!$B$2:$U$399,20,FALSE)</f>
        <v>231.55440000000004</v>
      </c>
      <c r="K211" s="27">
        <f t="shared" si="4"/>
        <v>231.55440000000004</v>
      </c>
      <c r="L211" s="18"/>
      <c r="M211" s="30">
        <v>47.5</v>
      </c>
      <c r="N211" s="30">
        <f t="shared" si="5"/>
        <v>279.05440000000004</v>
      </c>
      <c r="O211" s="36"/>
      <c r="Q211" s="37"/>
      <c r="R211" s="38"/>
    </row>
    <row r="212" spans="1:18" x14ac:dyDescent="0.2">
      <c r="A212" s="12">
        <v>1043865538</v>
      </c>
      <c r="B212" s="13" t="s">
        <v>211</v>
      </c>
      <c r="C212" s="14">
        <v>224.17</v>
      </c>
      <c r="D212" s="15">
        <f>VLOOKUP(A212,[3]Calculation!$B$2:$U$399,8,FALSE)</f>
        <v>1.0508999999999999</v>
      </c>
      <c r="E212" s="16">
        <f>VLOOKUP(A212,[3]Calculation!$B$2:$U$399,14,FALSE)</f>
        <v>126.64</v>
      </c>
      <c r="F212" s="16">
        <f>VLOOKUP(A212,[3]Calculation!$B$2:$U$399,15,FALSE)</f>
        <v>36.85</v>
      </c>
      <c r="G212" s="16">
        <f>VLOOKUP(A212,[3]Calculation!$B$2:$U$399,16,FALSE)</f>
        <v>9.89</v>
      </c>
      <c r="H212" s="16">
        <f>VLOOKUP(A212,[3]Calculation!$B$2:$U$399,17,FALSE)</f>
        <v>13.68</v>
      </c>
      <c r="I212" s="17"/>
      <c r="J212" s="16">
        <f>VLOOKUP(A212,[3]Calculation!$B$2:$U$399,20,FALSE)</f>
        <v>216.05430000000004</v>
      </c>
      <c r="K212" s="27">
        <f t="shared" si="4"/>
        <v>224.17</v>
      </c>
      <c r="L212" s="18"/>
      <c r="M212" s="30">
        <v>47.5</v>
      </c>
      <c r="N212" s="30">
        <f t="shared" si="5"/>
        <v>271.66999999999996</v>
      </c>
      <c r="O212" s="36"/>
      <c r="Q212" s="37"/>
      <c r="R212" s="38"/>
    </row>
    <row r="213" spans="1:18" x14ac:dyDescent="0.2">
      <c r="A213" s="12">
        <v>1467007856</v>
      </c>
      <c r="B213" s="13" t="s">
        <v>212</v>
      </c>
      <c r="C213" s="14">
        <v>217.91</v>
      </c>
      <c r="D213" s="15">
        <f>VLOOKUP(A213,[3]Calculation!$B$2:$U$399,8,FALSE)</f>
        <v>0.97789999999999999</v>
      </c>
      <c r="E213" s="16">
        <f>VLOOKUP(A213,[3]Calculation!$B$2:$U$399,14,FALSE)</f>
        <v>121.38</v>
      </c>
      <c r="F213" s="16">
        <f>VLOOKUP(A213,[3]Calculation!$B$2:$U$399,15,FALSE)</f>
        <v>36.85</v>
      </c>
      <c r="G213" s="16">
        <f>VLOOKUP(A213,[3]Calculation!$B$2:$U$399,16,FALSE)</f>
        <v>9.41</v>
      </c>
      <c r="H213" s="16">
        <f>VLOOKUP(A213,[3]Calculation!$B$2:$U$399,17,FALSE)</f>
        <v>13.68</v>
      </c>
      <c r="I213" s="17"/>
      <c r="J213" s="16">
        <f>VLOOKUP(A213,[3]Calculation!$B$2:$U$399,20,FALSE)</f>
        <v>209.4246</v>
      </c>
      <c r="K213" s="27">
        <f t="shared" si="4"/>
        <v>217.91</v>
      </c>
      <c r="L213" s="18"/>
      <c r="M213" s="30">
        <v>47.5</v>
      </c>
      <c r="N213" s="30">
        <f t="shared" si="5"/>
        <v>265.40999999999997</v>
      </c>
      <c r="O213" s="36"/>
      <c r="Q213" s="37"/>
      <c r="R213" s="38"/>
    </row>
    <row r="214" spans="1:18" x14ac:dyDescent="0.2">
      <c r="A214" s="12">
        <v>1861446270</v>
      </c>
      <c r="B214" s="13" t="s">
        <v>213</v>
      </c>
      <c r="C214" s="14">
        <v>228.98</v>
      </c>
      <c r="D214" s="15">
        <f>VLOOKUP(A214,[3]Calculation!$B$2:$U$399,8,FALSE)</f>
        <v>1.1154999999999999</v>
      </c>
      <c r="E214" s="16">
        <f>VLOOKUP(A214,[3]Calculation!$B$2:$U$399,14,FALSE)</f>
        <v>132.08000000000001</v>
      </c>
      <c r="F214" s="16">
        <f>VLOOKUP(A214,[3]Calculation!$B$2:$U$399,15,FALSE)</f>
        <v>36.85</v>
      </c>
      <c r="G214" s="16">
        <f>VLOOKUP(A214,[3]Calculation!$B$2:$U$399,16,FALSE)</f>
        <v>15.41</v>
      </c>
      <c r="H214" s="16">
        <f>VLOOKUP(A214,[3]Calculation!$B$2:$U$399,17,FALSE)</f>
        <v>13.68</v>
      </c>
      <c r="I214" s="17"/>
      <c r="J214" s="16">
        <f>VLOOKUP(A214,[3]Calculation!$B$2:$U$399,20,FALSE)</f>
        <v>228.71310000000005</v>
      </c>
      <c r="K214" s="27">
        <f t="shared" si="4"/>
        <v>228.98</v>
      </c>
      <c r="L214" s="18"/>
      <c r="M214" s="30">
        <v>47.5</v>
      </c>
      <c r="N214" s="30">
        <f t="shared" si="5"/>
        <v>276.48</v>
      </c>
      <c r="O214" s="36"/>
      <c r="Q214" s="37"/>
      <c r="R214" s="38"/>
    </row>
    <row r="215" spans="1:18" x14ac:dyDescent="0.2">
      <c r="A215" s="12">
        <v>1295101673</v>
      </c>
      <c r="B215" s="13" t="s">
        <v>214</v>
      </c>
      <c r="C215" s="14">
        <v>207.98</v>
      </c>
      <c r="D215" s="15">
        <f>VLOOKUP(A215,[3]Calculation!$B$2:$U$399,8,FALSE)</f>
        <v>1.0074000000000001</v>
      </c>
      <c r="E215" s="16">
        <f>VLOOKUP(A215,[3]Calculation!$B$2:$U$399,14,FALSE)</f>
        <v>123.53</v>
      </c>
      <c r="F215" s="16">
        <f>VLOOKUP(A215,[3]Calculation!$B$2:$U$399,15,FALSE)</f>
        <v>36.85</v>
      </c>
      <c r="G215" s="16">
        <f>VLOOKUP(A215,[3]Calculation!$B$2:$U$399,16,FALSE)</f>
        <v>7.8</v>
      </c>
      <c r="H215" s="16">
        <f>VLOOKUP(A215,[3]Calculation!$B$2:$U$399,17,FALSE)</f>
        <v>13.68</v>
      </c>
      <c r="I215" s="17"/>
      <c r="J215" s="16">
        <f>VLOOKUP(A215,[3]Calculation!$B$2:$U$399,20,FALSE)</f>
        <v>210.04830000000004</v>
      </c>
      <c r="K215" s="27">
        <f t="shared" ref="K215:K276" si="6">IF(J215&lt;C215,C215,J215)</f>
        <v>210.04830000000004</v>
      </c>
      <c r="L215" s="18"/>
      <c r="M215" s="30">
        <v>47.5</v>
      </c>
      <c r="N215" s="30">
        <f t="shared" ref="N215:N276" si="7">+K215+M215</f>
        <v>257.54830000000004</v>
      </c>
      <c r="O215" s="36"/>
      <c r="Q215" s="37"/>
      <c r="R215" s="38"/>
    </row>
    <row r="216" spans="1:18" x14ac:dyDescent="0.2">
      <c r="A216" s="12">
        <v>1760415434</v>
      </c>
      <c r="B216" s="13" t="s">
        <v>215</v>
      </c>
      <c r="C216" s="14">
        <v>224.8</v>
      </c>
      <c r="D216" s="15">
        <f>VLOOKUP(A216,[3]Calculation!$B$2:$U$399,8,FALSE)</f>
        <v>1.0552999999999999</v>
      </c>
      <c r="E216" s="16">
        <f>VLOOKUP(A216,[3]Calculation!$B$2:$U$399,14,FALSE)</f>
        <v>126.64</v>
      </c>
      <c r="F216" s="16">
        <f>VLOOKUP(A216,[3]Calculation!$B$2:$U$399,15,FALSE)</f>
        <v>36.85</v>
      </c>
      <c r="G216" s="16">
        <f>VLOOKUP(A216,[3]Calculation!$B$2:$U$399,16,FALSE)</f>
        <v>9.4600000000000009</v>
      </c>
      <c r="H216" s="16">
        <f>VLOOKUP(A216,[3]Calculation!$B$2:$U$399,17,FALSE)</f>
        <v>13.68</v>
      </c>
      <c r="I216" s="17"/>
      <c r="J216" s="16">
        <f>VLOOKUP(A216,[3]Calculation!$B$2:$U$399,20,FALSE)</f>
        <v>215.55765000000005</v>
      </c>
      <c r="K216" s="27">
        <f t="shared" si="6"/>
        <v>224.8</v>
      </c>
      <c r="L216" s="18"/>
      <c r="M216" s="30">
        <v>47.5</v>
      </c>
      <c r="N216" s="30">
        <f t="shared" si="7"/>
        <v>272.3</v>
      </c>
      <c r="O216" s="36"/>
      <c r="Q216" s="37"/>
      <c r="R216" s="38"/>
    </row>
    <row r="217" spans="1:18" x14ac:dyDescent="0.2">
      <c r="A217" s="12">
        <v>1629494059</v>
      </c>
      <c r="B217" s="13" t="s">
        <v>216</v>
      </c>
      <c r="C217" s="14">
        <v>247.3</v>
      </c>
      <c r="D217" s="15">
        <f>VLOOKUP(A217,[3]Calculation!$B$2:$U$399,8,FALSE)</f>
        <v>1.3896999999999999</v>
      </c>
      <c r="E217" s="16">
        <f>VLOOKUP(A217,[3]Calculation!$B$2:$U$399,14,FALSE)</f>
        <v>151.05000000000001</v>
      </c>
      <c r="F217" s="16">
        <f>VLOOKUP(A217,[3]Calculation!$B$2:$U$399,15,FALSE)</f>
        <v>36.85</v>
      </c>
      <c r="G217" s="16">
        <f>VLOOKUP(A217,[3]Calculation!$B$2:$U$399,16,FALSE)</f>
        <v>10.16</v>
      </c>
      <c r="H217" s="16">
        <f>VLOOKUP(A217,[3]Calculation!$B$2:$U$399,17,FALSE)</f>
        <v>13.68</v>
      </c>
      <c r="I217" s="17"/>
      <c r="J217" s="16">
        <f>VLOOKUP(A217,[3]Calculation!$B$2:$U$399,20,FALSE)</f>
        <v>244.55970000000005</v>
      </c>
      <c r="K217" s="27">
        <f t="shared" si="6"/>
        <v>247.3</v>
      </c>
      <c r="L217" s="18"/>
      <c r="M217" s="30">
        <v>47.5</v>
      </c>
      <c r="N217" s="30">
        <f t="shared" si="7"/>
        <v>294.8</v>
      </c>
      <c r="O217" s="36"/>
      <c r="Q217" s="37"/>
      <c r="R217" s="38"/>
    </row>
    <row r="218" spans="1:18" x14ac:dyDescent="0.2">
      <c r="A218" s="12">
        <v>1467421024</v>
      </c>
      <c r="B218" s="13" t="s">
        <v>217</v>
      </c>
      <c r="C218" s="14">
        <v>244.18</v>
      </c>
      <c r="D218" s="15">
        <f>VLOOKUP(A218,[3]Calculation!$B$2:$U$399,8,FALSE)</f>
        <v>1.3398000000000001</v>
      </c>
      <c r="E218" s="16">
        <f>VLOOKUP(A218,[3]Calculation!$B$2:$U$399,14,FALSE)</f>
        <v>147.49</v>
      </c>
      <c r="F218" s="16">
        <f>VLOOKUP(A218,[3]Calculation!$B$2:$U$399,15,FALSE)</f>
        <v>36.85</v>
      </c>
      <c r="G218" s="16">
        <f>VLOOKUP(A218,[3]Calculation!$B$2:$U$399,16,FALSE)</f>
        <v>13.21</v>
      </c>
      <c r="H218" s="16">
        <f>VLOOKUP(A218,[3]Calculation!$B$2:$U$399,17,FALSE)</f>
        <v>13.68</v>
      </c>
      <c r="I218" s="17"/>
      <c r="J218" s="16">
        <f>VLOOKUP(A218,[3]Calculation!$B$2:$U$399,20,FALSE)</f>
        <v>243.97065000000006</v>
      </c>
      <c r="K218" s="27">
        <f t="shared" si="6"/>
        <v>244.18</v>
      </c>
      <c r="L218" s="18"/>
      <c r="M218" s="30">
        <v>47.5</v>
      </c>
      <c r="N218" s="30">
        <f t="shared" si="7"/>
        <v>291.68</v>
      </c>
      <c r="O218" s="36"/>
      <c r="Q218" s="37"/>
      <c r="R218" s="38"/>
    </row>
    <row r="219" spans="1:18" x14ac:dyDescent="0.2">
      <c r="A219" s="12">
        <v>1437609732</v>
      </c>
      <c r="B219" s="13" t="s">
        <v>218</v>
      </c>
      <c r="C219" s="14">
        <v>238.82</v>
      </c>
      <c r="D219" s="15">
        <f>VLOOKUP(A219,[3]Calculation!$B$2:$U$399,8,FALSE)</f>
        <v>1.2681</v>
      </c>
      <c r="E219" s="16">
        <f>VLOOKUP(A219,[3]Calculation!$B$2:$U$399,14,FALSE)</f>
        <v>143.12</v>
      </c>
      <c r="F219" s="16">
        <f>VLOOKUP(A219,[3]Calculation!$B$2:$U$399,15,FALSE)</f>
        <v>36.85</v>
      </c>
      <c r="G219" s="16">
        <f>VLOOKUP(A219,[3]Calculation!$B$2:$U$399,16,FALSE)</f>
        <v>11.75</v>
      </c>
      <c r="H219" s="16">
        <f>VLOOKUP(A219,[3]Calculation!$B$2:$U$399,17,FALSE)</f>
        <v>13.68</v>
      </c>
      <c r="I219" s="17"/>
      <c r="J219" s="16">
        <f>VLOOKUP(A219,[3]Calculation!$B$2:$U$399,20,FALSE)</f>
        <v>237.23700000000002</v>
      </c>
      <c r="K219" s="27">
        <f t="shared" si="6"/>
        <v>238.82</v>
      </c>
      <c r="L219" s="18"/>
      <c r="M219" s="30">
        <v>47.5</v>
      </c>
      <c r="N219" s="30">
        <f t="shared" si="7"/>
        <v>286.32</v>
      </c>
      <c r="O219" s="36"/>
      <c r="Q219" s="37"/>
      <c r="R219" s="38"/>
    </row>
    <row r="220" spans="1:18" x14ac:dyDescent="0.2">
      <c r="A220" s="12">
        <v>1447254149</v>
      </c>
      <c r="B220" s="13" t="s">
        <v>219</v>
      </c>
      <c r="C220" s="14">
        <v>228.2</v>
      </c>
      <c r="D220" s="15">
        <f>VLOOKUP(A220,[3]Calculation!$B$2:$U$399,8,FALSE)</f>
        <v>1.1796</v>
      </c>
      <c r="E220" s="16">
        <f>VLOOKUP(A220,[3]Calculation!$B$2:$U$399,14,FALSE)</f>
        <v>137.9</v>
      </c>
      <c r="F220" s="16">
        <f>VLOOKUP(A220,[3]Calculation!$B$2:$U$399,15,FALSE)</f>
        <v>36.85</v>
      </c>
      <c r="G220" s="16">
        <f>VLOOKUP(A220,[3]Calculation!$B$2:$U$399,16,FALSE)</f>
        <v>18.05</v>
      </c>
      <c r="H220" s="16">
        <f>VLOOKUP(A220,[3]Calculation!$B$2:$U$399,17,FALSE)</f>
        <v>0</v>
      </c>
      <c r="I220" s="17"/>
      <c r="J220" s="16">
        <f>VLOOKUP(A220,[3]Calculation!$B$2:$U$399,20,FALSE)</f>
        <v>222.68400000000005</v>
      </c>
      <c r="K220" s="27">
        <f t="shared" si="6"/>
        <v>228.2</v>
      </c>
      <c r="L220" s="18"/>
      <c r="M220" s="30">
        <v>47.5</v>
      </c>
      <c r="N220" s="30">
        <f t="shared" si="7"/>
        <v>275.7</v>
      </c>
      <c r="O220" s="36"/>
      <c r="Q220" s="37"/>
      <c r="R220" s="38"/>
    </row>
    <row r="221" spans="1:18" x14ac:dyDescent="0.2">
      <c r="A221" s="12">
        <v>1184174484</v>
      </c>
      <c r="B221" s="13" t="s">
        <v>220</v>
      </c>
      <c r="C221" s="14">
        <v>238.56</v>
      </c>
      <c r="D221" s="15">
        <f>VLOOKUP(A221,[3]Calculation!$B$2:$U$399,8,FALSE)</f>
        <v>1.3251999999999999</v>
      </c>
      <c r="E221" s="16">
        <f>VLOOKUP(A221,[3]Calculation!$B$2:$U$399,14,FALSE)</f>
        <v>146.9</v>
      </c>
      <c r="F221" s="16">
        <f>VLOOKUP(A221,[3]Calculation!$B$2:$U$399,15,FALSE)</f>
        <v>36.85</v>
      </c>
      <c r="G221" s="16">
        <f>VLOOKUP(A221,[3]Calculation!$B$2:$U$399,16,FALSE)</f>
        <v>14.63</v>
      </c>
      <c r="H221" s="16">
        <f>VLOOKUP(A221,[3]Calculation!$B$2:$U$399,17,FALSE)</f>
        <v>7.18</v>
      </c>
      <c r="I221" s="17"/>
      <c r="J221" s="16">
        <f>VLOOKUP(A221,[3]Calculation!$B$2:$U$399,20,FALSE)</f>
        <v>237.42180000000005</v>
      </c>
      <c r="K221" s="27">
        <f t="shared" si="6"/>
        <v>238.56</v>
      </c>
      <c r="L221" s="18"/>
      <c r="M221" s="30">
        <v>47.5</v>
      </c>
      <c r="N221" s="30">
        <f t="shared" si="7"/>
        <v>286.06</v>
      </c>
      <c r="O221" s="36"/>
      <c r="Q221" s="37"/>
      <c r="R221" s="38"/>
    </row>
    <row r="222" spans="1:18" x14ac:dyDescent="0.2">
      <c r="A222" s="12">
        <v>1457397952</v>
      </c>
      <c r="B222" s="13" t="s">
        <v>221</v>
      </c>
      <c r="C222" s="14">
        <v>234.82</v>
      </c>
      <c r="D222" s="15">
        <f>VLOOKUP(A222,[3]Calculation!$B$2:$U$399,8,FALSE)</f>
        <v>1.2410000000000001</v>
      </c>
      <c r="E222" s="16">
        <f>VLOOKUP(A222,[3]Calculation!$B$2:$U$399,14,FALSE)</f>
        <v>140.63</v>
      </c>
      <c r="F222" s="16">
        <f>VLOOKUP(A222,[3]Calculation!$B$2:$U$399,15,FALSE)</f>
        <v>36.85</v>
      </c>
      <c r="G222" s="16">
        <f>VLOOKUP(A222,[3]Calculation!$B$2:$U$399,16,FALSE)</f>
        <v>9.65</v>
      </c>
      <c r="H222" s="16">
        <f>VLOOKUP(A222,[3]Calculation!$B$2:$U$399,17,FALSE)</f>
        <v>13.68</v>
      </c>
      <c r="I222" s="17"/>
      <c r="J222" s="16">
        <f>VLOOKUP(A222,[3]Calculation!$B$2:$U$399,20,FALSE)</f>
        <v>231.93555000000003</v>
      </c>
      <c r="K222" s="27">
        <f t="shared" si="6"/>
        <v>234.82</v>
      </c>
      <c r="L222" s="18"/>
      <c r="M222" s="30">
        <v>47.5</v>
      </c>
      <c r="N222" s="30">
        <f t="shared" si="7"/>
        <v>282.32</v>
      </c>
      <c r="O222" s="36"/>
      <c r="Q222" s="37"/>
      <c r="R222" s="38"/>
    </row>
    <row r="223" spans="1:18" x14ac:dyDescent="0.2">
      <c r="A223" s="12">
        <v>1497058416</v>
      </c>
      <c r="B223" s="13" t="s">
        <v>222</v>
      </c>
      <c r="C223" s="14">
        <v>245.54</v>
      </c>
      <c r="D223" s="15">
        <f>VLOOKUP(A223,[3]Calculation!$B$2:$U$399,8,FALSE)</f>
        <v>1.3939999999999999</v>
      </c>
      <c r="E223" s="16">
        <f>VLOOKUP(A223,[3]Calculation!$B$2:$U$399,14,FALSE)</f>
        <v>153.68</v>
      </c>
      <c r="F223" s="16">
        <f>VLOOKUP(A223,[3]Calculation!$B$2:$U$399,15,FALSE)</f>
        <v>36.85</v>
      </c>
      <c r="G223" s="16">
        <f>VLOOKUP(A223,[3]Calculation!$B$2:$U$399,16,FALSE)</f>
        <v>10.37</v>
      </c>
      <c r="H223" s="16">
        <f>VLOOKUP(A223,[3]Calculation!$B$2:$U$399,17,FALSE)</f>
        <v>13.68</v>
      </c>
      <c r="I223" s="17"/>
      <c r="J223" s="16">
        <f>VLOOKUP(A223,[3]Calculation!$B$2:$U$399,20,FALSE)</f>
        <v>247.83990000000006</v>
      </c>
      <c r="K223" s="27">
        <f t="shared" si="6"/>
        <v>247.83990000000006</v>
      </c>
      <c r="L223" s="18"/>
      <c r="M223" s="30">
        <v>47.5</v>
      </c>
      <c r="N223" s="30">
        <f t="shared" si="7"/>
        <v>295.33990000000006</v>
      </c>
      <c r="O223" s="36"/>
      <c r="Q223" s="37"/>
      <c r="R223" s="38"/>
    </row>
    <row r="224" spans="1:18" x14ac:dyDescent="0.2">
      <c r="A224" s="12">
        <v>1235591918</v>
      </c>
      <c r="B224" s="13" t="s">
        <v>223</v>
      </c>
      <c r="C224" s="14">
        <v>248.08</v>
      </c>
      <c r="D224" s="15">
        <f>VLOOKUP(A224,[3]Calculation!$B$2:$U$399,8,FALSE)</f>
        <v>1.3579000000000001</v>
      </c>
      <c r="E224" s="16">
        <f>VLOOKUP(A224,[3]Calculation!$B$2:$U$399,14,FALSE)</f>
        <v>153.30000000000001</v>
      </c>
      <c r="F224" s="16">
        <f>VLOOKUP(A224,[3]Calculation!$B$2:$U$399,15,FALSE)</f>
        <v>36.85</v>
      </c>
      <c r="G224" s="16">
        <f>VLOOKUP(A224,[3]Calculation!$B$2:$U$399,16,FALSE)</f>
        <v>14.96</v>
      </c>
      <c r="H224" s="16">
        <f>VLOOKUP(A224,[3]Calculation!$B$2:$U$399,17,FALSE)</f>
        <v>13.68</v>
      </c>
      <c r="I224" s="17"/>
      <c r="J224" s="16">
        <f>VLOOKUP(A224,[3]Calculation!$B$2:$U$399,20,FALSE)</f>
        <v>252.70245000000006</v>
      </c>
      <c r="K224" s="27">
        <f t="shared" si="6"/>
        <v>252.70245000000006</v>
      </c>
      <c r="L224" s="18"/>
      <c r="M224" s="30">
        <v>47.5</v>
      </c>
      <c r="N224" s="30">
        <f t="shared" si="7"/>
        <v>300.20245000000006</v>
      </c>
      <c r="O224" s="36"/>
      <c r="Q224" s="37"/>
      <c r="R224" s="38"/>
    </row>
    <row r="225" spans="1:18" x14ac:dyDescent="0.2">
      <c r="A225" s="12">
        <v>1952337073</v>
      </c>
      <c r="B225" s="13" t="s">
        <v>224</v>
      </c>
      <c r="C225" s="14">
        <v>236.43</v>
      </c>
      <c r="D225" s="15">
        <f>VLOOKUP(A225,[3]Calculation!$B$2:$U$399,8,FALSE)</f>
        <v>1.2615000000000001</v>
      </c>
      <c r="E225" s="16">
        <f>VLOOKUP(A225,[3]Calculation!$B$2:$U$399,14,FALSE)</f>
        <v>142.13999999999999</v>
      </c>
      <c r="F225" s="16">
        <f>VLOOKUP(A225,[3]Calculation!$B$2:$U$399,15,FALSE)</f>
        <v>36.85</v>
      </c>
      <c r="G225" s="16">
        <f>VLOOKUP(A225,[3]Calculation!$B$2:$U$399,16,FALSE)</f>
        <v>7.8</v>
      </c>
      <c r="H225" s="16">
        <f>VLOOKUP(A225,[3]Calculation!$B$2:$U$399,17,FALSE)</f>
        <v>13.68</v>
      </c>
      <c r="I225" s="17"/>
      <c r="J225" s="16">
        <f>VLOOKUP(A225,[3]Calculation!$B$2:$U$399,20,FALSE)</f>
        <v>231.54285000000004</v>
      </c>
      <c r="K225" s="27">
        <f t="shared" si="6"/>
        <v>236.43</v>
      </c>
      <c r="L225" s="18"/>
      <c r="M225" s="30">
        <v>47.5</v>
      </c>
      <c r="N225" s="30">
        <f t="shared" si="7"/>
        <v>283.93</v>
      </c>
      <c r="O225" s="36"/>
      <c r="Q225" s="37"/>
      <c r="R225" s="38"/>
    </row>
    <row r="226" spans="1:18" x14ac:dyDescent="0.2">
      <c r="A226" s="12">
        <v>1326074048</v>
      </c>
      <c r="B226" s="13" t="s">
        <v>225</v>
      </c>
      <c r="C226" s="14">
        <v>229.19</v>
      </c>
      <c r="D226" s="15">
        <f>VLOOKUP(A226,[3]Calculation!$B$2:$U$399,8,FALSE)</f>
        <v>1.1845000000000001</v>
      </c>
      <c r="E226" s="16">
        <f>VLOOKUP(A226,[3]Calculation!$B$2:$U$399,14,FALSE)</f>
        <v>136.99</v>
      </c>
      <c r="F226" s="16">
        <f>VLOOKUP(A226,[3]Calculation!$B$2:$U$399,15,FALSE)</f>
        <v>36.85</v>
      </c>
      <c r="G226" s="16">
        <f>VLOOKUP(A226,[3]Calculation!$B$2:$U$399,16,FALSE)</f>
        <v>12.34</v>
      </c>
      <c r="H226" s="16">
        <f>VLOOKUP(A226,[3]Calculation!$B$2:$U$399,17,FALSE)</f>
        <v>13.68</v>
      </c>
      <c r="I226" s="17"/>
      <c r="J226" s="16">
        <f>VLOOKUP(A226,[3]Calculation!$B$2:$U$399,20,FALSE)</f>
        <v>230.83830000000006</v>
      </c>
      <c r="K226" s="27">
        <f t="shared" si="6"/>
        <v>230.83830000000006</v>
      </c>
      <c r="L226" s="18"/>
      <c r="M226" s="30">
        <v>47.5</v>
      </c>
      <c r="N226" s="30">
        <f t="shared" si="7"/>
        <v>278.33830000000006</v>
      </c>
      <c r="O226" s="36"/>
      <c r="Q226" s="37"/>
      <c r="R226" s="38"/>
    </row>
    <row r="227" spans="1:18" x14ac:dyDescent="0.2">
      <c r="A227" s="12">
        <v>1992825848</v>
      </c>
      <c r="B227" s="13" t="s">
        <v>226</v>
      </c>
      <c r="C227" s="14">
        <v>245.86</v>
      </c>
      <c r="D227" s="15">
        <f>VLOOKUP(A227,[3]Calculation!$B$2:$U$399,8,FALSE)</f>
        <v>1.371</v>
      </c>
      <c r="E227" s="16">
        <f>VLOOKUP(A227,[3]Calculation!$B$2:$U$399,14,FALSE)</f>
        <v>155.27000000000001</v>
      </c>
      <c r="F227" s="16">
        <f>VLOOKUP(A227,[3]Calculation!$B$2:$U$399,15,FALSE)</f>
        <v>36.85</v>
      </c>
      <c r="G227" s="16">
        <f>VLOOKUP(A227,[3]Calculation!$B$2:$U$399,16,FALSE)</f>
        <v>11.15</v>
      </c>
      <c r="H227" s="16">
        <f>VLOOKUP(A227,[3]Calculation!$B$2:$U$399,17,FALSE)</f>
        <v>13.68</v>
      </c>
      <c r="I227" s="17"/>
      <c r="J227" s="16">
        <f>VLOOKUP(A227,[3]Calculation!$B$2:$U$399,20,FALSE)</f>
        <v>250.57725000000005</v>
      </c>
      <c r="K227" s="27">
        <f t="shared" si="6"/>
        <v>250.57725000000005</v>
      </c>
      <c r="L227" s="18"/>
      <c r="M227" s="30">
        <v>47.5</v>
      </c>
      <c r="N227" s="30">
        <f t="shared" si="7"/>
        <v>298.07725000000005</v>
      </c>
      <c r="O227" s="36"/>
      <c r="Q227" s="37"/>
      <c r="R227" s="38"/>
    </row>
    <row r="228" spans="1:18" x14ac:dyDescent="0.2">
      <c r="A228" s="12">
        <v>1720033475</v>
      </c>
      <c r="B228" s="13" t="s">
        <v>227</v>
      </c>
      <c r="C228" s="14">
        <v>229.65</v>
      </c>
      <c r="D228" s="15">
        <f>VLOOKUP(A228,[3]Calculation!$B$2:$U$399,8,FALSE)</f>
        <v>1.2037</v>
      </c>
      <c r="E228" s="16">
        <f>VLOOKUP(A228,[3]Calculation!$B$2:$U$399,14,FALSE)</f>
        <v>140.13999999999999</v>
      </c>
      <c r="F228" s="16">
        <f>VLOOKUP(A228,[3]Calculation!$B$2:$U$399,15,FALSE)</f>
        <v>36.85</v>
      </c>
      <c r="G228" s="16">
        <f>VLOOKUP(A228,[3]Calculation!$B$2:$U$399,16,FALSE)</f>
        <v>7.87</v>
      </c>
      <c r="H228" s="16">
        <f>VLOOKUP(A228,[3]Calculation!$B$2:$U$399,17,FALSE)</f>
        <v>13.68</v>
      </c>
      <c r="I228" s="17"/>
      <c r="J228" s="16">
        <f>VLOOKUP(A228,[3]Calculation!$B$2:$U$399,20,FALSE)</f>
        <v>229.31370000000004</v>
      </c>
      <c r="K228" s="27">
        <f t="shared" si="6"/>
        <v>229.65</v>
      </c>
      <c r="L228" s="18"/>
      <c r="M228" s="30">
        <v>47.5</v>
      </c>
      <c r="N228" s="30">
        <f t="shared" si="7"/>
        <v>277.14999999999998</v>
      </c>
      <c r="O228" s="36"/>
      <c r="Q228" s="37"/>
      <c r="R228" s="38"/>
    </row>
    <row r="229" spans="1:18" x14ac:dyDescent="0.2">
      <c r="A229" s="12">
        <v>1477641694</v>
      </c>
      <c r="B229" s="13" t="s">
        <v>228</v>
      </c>
      <c r="C229" s="14">
        <v>197.01</v>
      </c>
      <c r="D229" s="15">
        <f>VLOOKUP(A229,[3]Calculation!$B$2:$U$399,8,FALSE)</f>
        <v>0.95220000000000005</v>
      </c>
      <c r="E229" s="16">
        <f>VLOOKUP(A229,[3]Calculation!$B$2:$U$399,14,FALSE)</f>
        <v>119.18</v>
      </c>
      <c r="F229" s="16">
        <f>VLOOKUP(A229,[3]Calculation!$B$2:$U$399,15,FALSE)</f>
        <v>36.85</v>
      </c>
      <c r="G229" s="16">
        <f>VLOOKUP(A229,[3]Calculation!$B$2:$U$399,16,FALSE)</f>
        <v>14.85</v>
      </c>
      <c r="H229" s="16">
        <f>VLOOKUP(A229,[3]Calculation!$B$2:$U$399,17,FALSE)</f>
        <v>0</v>
      </c>
      <c r="I229" s="17"/>
      <c r="J229" s="16">
        <f>VLOOKUP(A229,[3]Calculation!$B$2:$U$399,20,FALSE)</f>
        <v>197.36640000000003</v>
      </c>
      <c r="K229" s="27">
        <f t="shared" si="6"/>
        <v>197.36640000000003</v>
      </c>
      <c r="L229" s="18"/>
      <c r="M229" s="30">
        <v>47.5</v>
      </c>
      <c r="N229" s="30">
        <f t="shared" si="7"/>
        <v>244.86640000000003</v>
      </c>
      <c r="O229" s="36"/>
      <c r="Q229" s="37"/>
      <c r="R229" s="38"/>
    </row>
    <row r="230" spans="1:18" x14ac:dyDescent="0.2">
      <c r="A230" s="12">
        <v>1790317840</v>
      </c>
      <c r="B230" s="13" t="s">
        <v>229</v>
      </c>
      <c r="C230" s="14">
        <v>248.36</v>
      </c>
      <c r="D230" s="15">
        <f>VLOOKUP(A230,[3]Calculation!$B$2:$U$399,8,FALSE)</f>
        <v>1.2838000000000001</v>
      </c>
      <c r="E230" s="16">
        <f>VLOOKUP(A230,[3]Calculation!$B$2:$U$399,14,FALSE)</f>
        <v>146.38999999999999</v>
      </c>
      <c r="F230" s="16">
        <f>VLOOKUP(A230,[3]Calculation!$B$2:$U$399,15,FALSE)</f>
        <v>36.85</v>
      </c>
      <c r="G230" s="16">
        <f>VLOOKUP(A230,[3]Calculation!$B$2:$U$399,16,FALSE)</f>
        <v>15.52</v>
      </c>
      <c r="H230" s="16">
        <f>VLOOKUP(A230,[3]Calculation!$B$2:$U$399,17,FALSE)</f>
        <v>13.68</v>
      </c>
      <c r="I230" s="17"/>
      <c r="J230" s="16">
        <f>VLOOKUP(A230,[3]Calculation!$B$2:$U$399,20,FALSE)</f>
        <v>245.36820000000003</v>
      </c>
      <c r="K230" s="27">
        <f t="shared" si="6"/>
        <v>248.36</v>
      </c>
      <c r="L230" s="18"/>
      <c r="M230" s="30">
        <v>47.5</v>
      </c>
      <c r="N230" s="30">
        <f t="shared" si="7"/>
        <v>295.86</v>
      </c>
      <c r="O230" s="36"/>
      <c r="Q230" s="37"/>
      <c r="R230" s="38"/>
    </row>
    <row r="231" spans="1:18" x14ac:dyDescent="0.2">
      <c r="A231" s="12">
        <v>1336565779</v>
      </c>
      <c r="B231" s="13" t="s">
        <v>230</v>
      </c>
      <c r="C231" s="14">
        <v>231.38</v>
      </c>
      <c r="D231" s="15">
        <f>VLOOKUP(A231,[3]Calculation!$B$2:$U$399,8,FALSE)</f>
        <v>1.1464000000000001</v>
      </c>
      <c r="E231" s="16">
        <f>VLOOKUP(A231,[3]Calculation!$B$2:$U$399,14,FALSE)</f>
        <v>134.41</v>
      </c>
      <c r="F231" s="16">
        <f>VLOOKUP(A231,[3]Calculation!$B$2:$U$399,15,FALSE)</f>
        <v>36.85</v>
      </c>
      <c r="G231" s="16">
        <f>VLOOKUP(A231,[3]Calculation!$B$2:$U$399,16,FALSE)</f>
        <v>11.58</v>
      </c>
      <c r="H231" s="16">
        <f>VLOOKUP(A231,[3]Calculation!$B$2:$U$399,17,FALSE)</f>
        <v>13.68</v>
      </c>
      <c r="I231" s="17"/>
      <c r="J231" s="16">
        <f>VLOOKUP(A231,[3]Calculation!$B$2:$U$399,20,FALSE)</f>
        <v>226.98060000000007</v>
      </c>
      <c r="K231" s="27">
        <f t="shared" si="6"/>
        <v>231.38</v>
      </c>
      <c r="L231" s="18"/>
      <c r="M231" s="30">
        <v>47.5</v>
      </c>
      <c r="N231" s="30">
        <f t="shared" si="7"/>
        <v>278.88</v>
      </c>
      <c r="O231" s="36"/>
      <c r="Q231" s="37"/>
      <c r="R231" s="38"/>
    </row>
    <row r="232" spans="1:18" x14ac:dyDescent="0.2">
      <c r="A232" s="12">
        <v>1649224056</v>
      </c>
      <c r="B232" s="13" t="s">
        <v>231</v>
      </c>
      <c r="C232" s="14">
        <v>224.22</v>
      </c>
      <c r="D232" s="15">
        <f>VLOOKUP(A232,[3]Calculation!$B$2:$U$399,8,FALSE)</f>
        <v>1.1823999999999999</v>
      </c>
      <c r="E232" s="16">
        <f>VLOOKUP(A232,[3]Calculation!$B$2:$U$399,14,FALSE)</f>
        <v>136.72999999999999</v>
      </c>
      <c r="F232" s="16">
        <f>VLOOKUP(A232,[3]Calculation!$B$2:$U$399,15,FALSE)</f>
        <v>36.85</v>
      </c>
      <c r="G232" s="16">
        <f>VLOOKUP(A232,[3]Calculation!$B$2:$U$399,16,FALSE)</f>
        <v>7.87</v>
      </c>
      <c r="H232" s="16">
        <f>VLOOKUP(A232,[3]Calculation!$B$2:$U$399,17,FALSE)</f>
        <v>13.68</v>
      </c>
      <c r="I232" s="17"/>
      <c r="J232" s="16">
        <f>VLOOKUP(A232,[3]Calculation!$B$2:$U$399,20,FALSE)</f>
        <v>225.37515000000002</v>
      </c>
      <c r="K232" s="27">
        <f t="shared" si="6"/>
        <v>225.37515000000002</v>
      </c>
      <c r="L232" s="18"/>
      <c r="M232" s="30">
        <v>47.5</v>
      </c>
      <c r="N232" s="30">
        <f t="shared" si="7"/>
        <v>272.87515000000002</v>
      </c>
      <c r="O232" s="36"/>
      <c r="Q232" s="37"/>
      <c r="R232" s="38"/>
    </row>
    <row r="233" spans="1:18" x14ac:dyDescent="0.2">
      <c r="A233" s="12">
        <v>1831197714</v>
      </c>
      <c r="B233" s="13" t="s">
        <v>232</v>
      </c>
      <c r="C233" s="14">
        <v>241.97</v>
      </c>
      <c r="D233" s="15">
        <f>VLOOKUP(A233,[3]Calculation!$B$2:$U$399,8,FALSE)</f>
        <v>1.3172999999999999</v>
      </c>
      <c r="E233" s="16">
        <f>VLOOKUP(A233,[3]Calculation!$B$2:$U$399,14,FALSE)</f>
        <v>148.37</v>
      </c>
      <c r="F233" s="16">
        <f>VLOOKUP(A233,[3]Calculation!$B$2:$U$399,15,FALSE)</f>
        <v>36.85</v>
      </c>
      <c r="G233" s="16">
        <f>VLOOKUP(A233,[3]Calculation!$B$2:$U$399,16,FALSE)</f>
        <v>12.87</v>
      </c>
      <c r="H233" s="16">
        <f>VLOOKUP(A233,[3]Calculation!$B$2:$U$399,17,FALSE)</f>
        <v>13.68</v>
      </c>
      <c r="I233" s="17"/>
      <c r="J233" s="16">
        <f>VLOOKUP(A233,[3]Calculation!$B$2:$U$399,20,FALSE)</f>
        <v>244.59435000000005</v>
      </c>
      <c r="K233" s="27">
        <f t="shared" si="6"/>
        <v>244.59435000000005</v>
      </c>
      <c r="L233" s="18"/>
      <c r="M233" s="30">
        <v>47.5</v>
      </c>
      <c r="N233" s="30">
        <f t="shared" si="7"/>
        <v>292.09435000000008</v>
      </c>
      <c r="O233" s="36"/>
      <c r="Q233" s="37"/>
      <c r="R233" s="38"/>
    </row>
    <row r="234" spans="1:18" x14ac:dyDescent="0.2">
      <c r="A234" s="12">
        <v>1952396509</v>
      </c>
      <c r="B234" s="13" t="s">
        <v>233</v>
      </c>
      <c r="C234" s="14">
        <v>229.5</v>
      </c>
      <c r="D234" s="15">
        <f>VLOOKUP(A234,[3]Calculation!$B$2:$U$399,8,FALSE)</f>
        <v>1.1339999999999999</v>
      </c>
      <c r="E234" s="16">
        <f>VLOOKUP(A234,[3]Calculation!$B$2:$U$399,14,FALSE)</f>
        <v>133.79</v>
      </c>
      <c r="F234" s="16">
        <f>VLOOKUP(A234,[3]Calculation!$B$2:$U$399,15,FALSE)</f>
        <v>36.85</v>
      </c>
      <c r="G234" s="16">
        <f>VLOOKUP(A234,[3]Calculation!$B$2:$U$399,16,FALSE)</f>
        <v>7.72</v>
      </c>
      <c r="H234" s="16">
        <f>VLOOKUP(A234,[3]Calculation!$B$2:$U$399,17,FALSE)</f>
        <v>13.68</v>
      </c>
      <c r="I234" s="17"/>
      <c r="J234" s="16">
        <f>VLOOKUP(A234,[3]Calculation!$B$2:$U$399,20,FALSE)</f>
        <v>221.80620000000002</v>
      </c>
      <c r="K234" s="27">
        <f t="shared" si="6"/>
        <v>229.5</v>
      </c>
      <c r="L234" s="18"/>
      <c r="M234" s="30">
        <v>47.5</v>
      </c>
      <c r="N234" s="30">
        <f t="shared" si="7"/>
        <v>277</v>
      </c>
      <c r="O234" s="36"/>
      <c r="Q234" s="37"/>
      <c r="R234" s="38"/>
    </row>
    <row r="235" spans="1:18" x14ac:dyDescent="0.2">
      <c r="A235" s="12">
        <v>1396754875</v>
      </c>
      <c r="B235" s="13" t="s">
        <v>234</v>
      </c>
      <c r="C235" s="14">
        <v>243.9</v>
      </c>
      <c r="D235" s="15">
        <f>VLOOKUP(A235,[3]Calculation!$B$2:$U$399,8,FALSE)</f>
        <v>1.1458999999999999</v>
      </c>
      <c r="E235" s="16">
        <f>VLOOKUP(A235,[3]Calculation!$B$2:$U$399,14,FALSE)</f>
        <v>136.26</v>
      </c>
      <c r="F235" s="16">
        <f>VLOOKUP(A235,[3]Calculation!$B$2:$U$399,15,FALSE)</f>
        <v>36.85</v>
      </c>
      <c r="G235" s="16">
        <f>VLOOKUP(A235,[3]Calculation!$B$2:$U$399,16,FALSE)</f>
        <v>17.170000000000002</v>
      </c>
      <c r="H235" s="16">
        <f>VLOOKUP(A235,[3]Calculation!$B$2:$U$399,17,FALSE)</f>
        <v>13.68</v>
      </c>
      <c r="I235" s="17"/>
      <c r="J235" s="16">
        <f>VLOOKUP(A235,[3]Calculation!$B$2:$U$399,20,FALSE)</f>
        <v>235.57380000000001</v>
      </c>
      <c r="K235" s="27">
        <f t="shared" si="6"/>
        <v>243.9</v>
      </c>
      <c r="L235" s="18"/>
      <c r="M235" s="30">
        <v>47.5</v>
      </c>
      <c r="N235" s="30">
        <f t="shared" si="7"/>
        <v>291.39999999999998</v>
      </c>
      <c r="O235" s="36"/>
      <c r="Q235" s="37"/>
      <c r="R235" s="38"/>
    </row>
    <row r="236" spans="1:18" x14ac:dyDescent="0.2">
      <c r="A236" s="12">
        <v>1952486771</v>
      </c>
      <c r="B236" s="13" t="s">
        <v>235</v>
      </c>
      <c r="C236" s="14">
        <v>249.77</v>
      </c>
      <c r="D236" s="15">
        <f>VLOOKUP(A236,[3]Calculation!$B$2:$U$399,8,FALSE)</f>
        <v>1.3044</v>
      </c>
      <c r="E236" s="16">
        <f>VLOOKUP(A236,[3]Calculation!$B$2:$U$399,14,FALSE)</f>
        <v>146.88999999999999</v>
      </c>
      <c r="F236" s="16">
        <f>VLOOKUP(A236,[3]Calculation!$B$2:$U$399,15,FALSE)</f>
        <v>36.85</v>
      </c>
      <c r="G236" s="16">
        <f>VLOOKUP(A236,[3]Calculation!$B$2:$U$399,16,FALSE)</f>
        <v>17.39</v>
      </c>
      <c r="H236" s="16">
        <f>VLOOKUP(A236,[3]Calculation!$B$2:$U$399,17,FALSE)</f>
        <v>13.68</v>
      </c>
      <c r="I236" s="17"/>
      <c r="J236" s="16">
        <f>VLOOKUP(A236,[3]Calculation!$B$2:$U$399,20,FALSE)</f>
        <v>248.10555000000002</v>
      </c>
      <c r="K236" s="27">
        <f t="shared" si="6"/>
        <v>249.77</v>
      </c>
      <c r="L236" s="18"/>
      <c r="M236" s="30">
        <v>47.5</v>
      </c>
      <c r="N236" s="30">
        <f t="shared" si="7"/>
        <v>297.27</v>
      </c>
      <c r="O236" s="36"/>
      <c r="Q236" s="37"/>
      <c r="R236" s="38"/>
    </row>
    <row r="237" spans="1:18" x14ac:dyDescent="0.2">
      <c r="A237" s="12">
        <v>1396771515</v>
      </c>
      <c r="B237" s="13" t="s">
        <v>236</v>
      </c>
      <c r="C237" s="14">
        <v>238.29</v>
      </c>
      <c r="D237" s="15">
        <f>VLOOKUP(A237,[3]Calculation!$B$2:$U$399,8,FALSE)</f>
        <v>1.1338999999999999</v>
      </c>
      <c r="E237" s="16">
        <f>VLOOKUP(A237,[3]Calculation!$B$2:$U$399,14,FALSE)</f>
        <v>132.97</v>
      </c>
      <c r="F237" s="16">
        <f>VLOOKUP(A237,[3]Calculation!$B$2:$U$399,15,FALSE)</f>
        <v>36.85</v>
      </c>
      <c r="G237" s="16">
        <f>VLOOKUP(A237,[3]Calculation!$B$2:$U$399,16,FALSE)</f>
        <v>15.98</v>
      </c>
      <c r="H237" s="16">
        <f>VLOOKUP(A237,[3]Calculation!$B$2:$U$399,17,FALSE)</f>
        <v>13.68</v>
      </c>
      <c r="I237" s="17"/>
      <c r="J237" s="16">
        <f>VLOOKUP(A237,[3]Calculation!$B$2:$U$399,20,FALSE)</f>
        <v>230.39940000000001</v>
      </c>
      <c r="K237" s="27">
        <f t="shared" si="6"/>
        <v>238.29</v>
      </c>
      <c r="L237" s="18"/>
      <c r="M237" s="30">
        <v>47.5</v>
      </c>
      <c r="N237" s="30">
        <f t="shared" si="7"/>
        <v>285.78999999999996</v>
      </c>
      <c r="O237" s="36"/>
      <c r="Q237" s="37"/>
      <c r="R237" s="38"/>
    </row>
    <row r="238" spans="1:18" x14ac:dyDescent="0.2">
      <c r="A238" s="12">
        <v>1932107547</v>
      </c>
      <c r="B238" s="13" t="s">
        <v>237</v>
      </c>
      <c r="C238" s="14">
        <v>228.67</v>
      </c>
      <c r="D238" s="15">
        <f>VLOOKUP(A238,[3]Calculation!$B$2:$U$399,8,FALSE)</f>
        <v>1.1060000000000001</v>
      </c>
      <c r="E238" s="16">
        <f>VLOOKUP(A238,[3]Calculation!$B$2:$U$399,14,FALSE)</f>
        <v>132.09</v>
      </c>
      <c r="F238" s="16">
        <f>VLOOKUP(A238,[3]Calculation!$B$2:$U$399,15,FALSE)</f>
        <v>36.85</v>
      </c>
      <c r="G238" s="16">
        <f>VLOOKUP(A238,[3]Calculation!$B$2:$U$399,16,FALSE)</f>
        <v>12.57</v>
      </c>
      <c r="H238" s="16">
        <f>VLOOKUP(A238,[3]Calculation!$B$2:$U$399,17,FALSE)</f>
        <v>13.68</v>
      </c>
      <c r="I238" s="17"/>
      <c r="J238" s="16">
        <f>VLOOKUP(A238,[3]Calculation!$B$2:$U$399,20,FALSE)</f>
        <v>225.44445000000002</v>
      </c>
      <c r="K238" s="27">
        <f t="shared" si="6"/>
        <v>228.67</v>
      </c>
      <c r="L238" s="18"/>
      <c r="M238" s="30">
        <v>47.5</v>
      </c>
      <c r="N238" s="30">
        <f t="shared" si="7"/>
        <v>276.16999999999996</v>
      </c>
      <c r="O238" s="36"/>
      <c r="Q238" s="37"/>
      <c r="R238" s="38"/>
    </row>
    <row r="239" spans="1:18" x14ac:dyDescent="0.2">
      <c r="A239" s="12">
        <v>1013951896</v>
      </c>
      <c r="B239" s="13" t="s">
        <v>238</v>
      </c>
      <c r="C239" s="14">
        <v>216.76</v>
      </c>
      <c r="D239" s="15">
        <f>VLOOKUP(A239,[3]Calculation!$B$2:$U$399,8,FALSE)</f>
        <v>1.0727</v>
      </c>
      <c r="E239" s="16">
        <f>VLOOKUP(A239,[3]Calculation!$B$2:$U$399,14,FALSE)</f>
        <v>127.72</v>
      </c>
      <c r="F239" s="16">
        <f>VLOOKUP(A239,[3]Calculation!$B$2:$U$399,15,FALSE)</f>
        <v>36.85</v>
      </c>
      <c r="G239" s="16">
        <f>VLOOKUP(A239,[3]Calculation!$B$2:$U$399,16,FALSE)</f>
        <v>9.5399999999999991</v>
      </c>
      <c r="H239" s="16">
        <f>VLOOKUP(A239,[3]Calculation!$B$2:$U$399,17,FALSE)</f>
        <v>13.68</v>
      </c>
      <c r="I239" s="17"/>
      <c r="J239" s="16">
        <f>VLOOKUP(A239,[3]Calculation!$B$2:$U$399,20,FALSE)</f>
        <v>216.89745000000002</v>
      </c>
      <c r="K239" s="27">
        <f t="shared" si="6"/>
        <v>216.89745000000002</v>
      </c>
      <c r="L239" s="18"/>
      <c r="M239" s="30">
        <v>47.5</v>
      </c>
      <c r="N239" s="30">
        <f t="shared" si="7"/>
        <v>264.39745000000005</v>
      </c>
      <c r="O239" s="36"/>
      <c r="Q239" s="37"/>
      <c r="R239" s="38"/>
    </row>
    <row r="240" spans="1:18" x14ac:dyDescent="0.2">
      <c r="A240" s="12">
        <v>1477146959</v>
      </c>
      <c r="B240" s="13" t="s">
        <v>239</v>
      </c>
      <c r="C240" s="14">
        <v>238.16</v>
      </c>
      <c r="D240" s="15">
        <f>VLOOKUP(A240,[3]Calculation!$B$2:$U$399,8,FALSE)</f>
        <v>1.3872</v>
      </c>
      <c r="E240" s="16">
        <f>VLOOKUP(A240,[3]Calculation!$B$2:$U$399,14,FALSE)</f>
        <v>153.01</v>
      </c>
      <c r="F240" s="16">
        <f>VLOOKUP(A240,[3]Calculation!$B$2:$U$399,15,FALSE)</f>
        <v>36.85</v>
      </c>
      <c r="G240" s="16">
        <f>VLOOKUP(A240,[3]Calculation!$B$2:$U$399,16,FALSE)</f>
        <v>11.35</v>
      </c>
      <c r="H240" s="16">
        <f>VLOOKUP(A240,[3]Calculation!$B$2:$U$399,17,FALSE)</f>
        <v>13.68</v>
      </c>
      <c r="I240" s="17"/>
      <c r="J240" s="16">
        <f>VLOOKUP(A240,[3]Calculation!$B$2:$U$399,20,FALSE)</f>
        <v>248.19795000000002</v>
      </c>
      <c r="K240" s="27">
        <f t="shared" si="6"/>
        <v>248.19795000000002</v>
      </c>
      <c r="L240" s="18"/>
      <c r="M240" s="30">
        <v>47.5</v>
      </c>
      <c r="N240" s="30">
        <f t="shared" si="7"/>
        <v>295.69794999999999</v>
      </c>
      <c r="O240" s="36"/>
      <c r="Q240" s="37"/>
      <c r="R240" s="38"/>
    </row>
    <row r="241" spans="1:18" x14ac:dyDescent="0.2">
      <c r="A241" s="12">
        <v>1093754459</v>
      </c>
      <c r="B241" s="13" t="s">
        <v>240</v>
      </c>
      <c r="C241" s="14">
        <v>242.04</v>
      </c>
      <c r="D241" s="15">
        <f>VLOOKUP(A241,[3]Calculation!$B$2:$U$399,8,FALSE)</f>
        <v>1.3093999999999999</v>
      </c>
      <c r="E241" s="16">
        <f>VLOOKUP(A241,[3]Calculation!$B$2:$U$399,14,FALSE)</f>
        <v>146.94999999999999</v>
      </c>
      <c r="F241" s="16">
        <f>VLOOKUP(A241,[3]Calculation!$B$2:$U$399,15,FALSE)</f>
        <v>36.85</v>
      </c>
      <c r="G241" s="16">
        <f>VLOOKUP(A241,[3]Calculation!$B$2:$U$399,16,FALSE)</f>
        <v>12.03</v>
      </c>
      <c r="H241" s="16">
        <f>VLOOKUP(A241,[3]Calculation!$B$2:$U$399,17,FALSE)</f>
        <v>13.68</v>
      </c>
      <c r="I241" s="17"/>
      <c r="J241" s="16">
        <f>VLOOKUP(A241,[3]Calculation!$B$2:$U$399,20,FALSE)</f>
        <v>241.98405000000002</v>
      </c>
      <c r="K241" s="27">
        <f t="shared" si="6"/>
        <v>242.04</v>
      </c>
      <c r="L241" s="18"/>
      <c r="M241" s="30">
        <v>47.5</v>
      </c>
      <c r="N241" s="30">
        <f t="shared" si="7"/>
        <v>289.53999999999996</v>
      </c>
      <c r="O241" s="36"/>
      <c r="Q241" s="37"/>
      <c r="R241" s="38"/>
    </row>
    <row r="242" spans="1:18" x14ac:dyDescent="0.2">
      <c r="A242" s="12">
        <v>1861521635</v>
      </c>
      <c r="B242" s="18" t="s">
        <v>241</v>
      </c>
      <c r="C242" s="14">
        <v>254.72</v>
      </c>
      <c r="D242" s="15">
        <f>VLOOKUP(A242,[3]Calculation!$B$2:$U$399,8,FALSE)</f>
        <v>1.3597999999999999</v>
      </c>
      <c r="E242" s="16">
        <f>VLOOKUP(A242,[3]Calculation!$B$2:$U$399,14,FALSE)</f>
        <v>150.79</v>
      </c>
      <c r="F242" s="16">
        <f>VLOOKUP(A242,[3]Calculation!$B$2:$U$399,15,FALSE)</f>
        <v>36.85</v>
      </c>
      <c r="G242" s="16">
        <f>VLOOKUP(A242,[3]Calculation!$B$2:$U$399,16,FALSE)</f>
        <v>14.66</v>
      </c>
      <c r="H242" s="16">
        <f>VLOOKUP(A242,[3]Calculation!$B$2:$U$399,17,FALSE)</f>
        <v>13.68</v>
      </c>
      <c r="I242" s="17"/>
      <c r="J242" s="16">
        <f>VLOOKUP(A242,[3]Calculation!$B$2:$U$399,20,FALSE)</f>
        <v>249.45690000000002</v>
      </c>
      <c r="K242" s="27">
        <f t="shared" si="6"/>
        <v>254.72</v>
      </c>
      <c r="L242" s="18"/>
      <c r="M242" s="30">
        <v>47.5</v>
      </c>
      <c r="N242" s="30">
        <f t="shared" si="7"/>
        <v>302.22000000000003</v>
      </c>
      <c r="O242" s="36"/>
      <c r="Q242" s="37"/>
      <c r="R242" s="38"/>
    </row>
    <row r="243" spans="1:18" x14ac:dyDescent="0.2">
      <c r="A243" s="12">
        <v>1558391250</v>
      </c>
      <c r="B243" s="13" t="s">
        <v>242</v>
      </c>
      <c r="C243" s="14">
        <v>220.08</v>
      </c>
      <c r="D243" s="15">
        <f>VLOOKUP(A243,[3]Calculation!$B$2:$U$399,8,FALSE)</f>
        <v>1.1621999999999999</v>
      </c>
      <c r="E243" s="16">
        <f>VLOOKUP(A243,[3]Calculation!$B$2:$U$399,14,FALSE)</f>
        <v>134.54</v>
      </c>
      <c r="F243" s="16">
        <f>VLOOKUP(A243,[3]Calculation!$B$2:$U$399,15,FALSE)</f>
        <v>36.85</v>
      </c>
      <c r="G243" s="16">
        <f>VLOOKUP(A243,[3]Calculation!$B$2:$U$399,16,FALSE)</f>
        <v>8.83</v>
      </c>
      <c r="H243" s="16">
        <f>VLOOKUP(A243,[3]Calculation!$B$2:$U$399,17,FALSE)</f>
        <v>13.68</v>
      </c>
      <c r="I243" s="17"/>
      <c r="J243" s="16">
        <f>VLOOKUP(A243,[3]Calculation!$B$2:$U$399,20,FALSE)</f>
        <v>223.95450000000005</v>
      </c>
      <c r="K243" s="27">
        <f t="shared" si="6"/>
        <v>223.95450000000005</v>
      </c>
      <c r="L243" s="18"/>
      <c r="M243" s="30">
        <v>47.5</v>
      </c>
      <c r="N243" s="30">
        <f t="shared" si="7"/>
        <v>271.45450000000005</v>
      </c>
      <c r="O243" s="36"/>
      <c r="Q243" s="37"/>
      <c r="R243" s="38"/>
    </row>
    <row r="244" spans="1:18" x14ac:dyDescent="0.2">
      <c r="A244" s="12">
        <v>1033611959</v>
      </c>
      <c r="B244" s="18" t="s">
        <v>243</v>
      </c>
      <c r="C244" s="14">
        <v>238.69</v>
      </c>
      <c r="D244" s="15">
        <f>VLOOKUP(A244,[3]Calculation!$B$2:$U$399,8,FALSE)</f>
        <v>1.0648</v>
      </c>
      <c r="E244" s="16">
        <f>VLOOKUP(A244,[3]Calculation!$B$2:$U$399,14,FALSE)</f>
        <v>128.69</v>
      </c>
      <c r="F244" s="16">
        <f>VLOOKUP(A244,[3]Calculation!$B$2:$U$399,15,FALSE)</f>
        <v>36.85</v>
      </c>
      <c r="G244" s="16">
        <f>VLOOKUP(A244,[3]Calculation!$B$2:$U$399,16,FALSE)</f>
        <v>17.309999999999999</v>
      </c>
      <c r="H244" s="16">
        <f>VLOOKUP(A244,[3]Calculation!$B$2:$U$399,17,FALSE)</f>
        <v>13.68</v>
      </c>
      <c r="I244" s="17"/>
      <c r="J244" s="16">
        <f>VLOOKUP(A244,[3]Calculation!$B$2:$U$399,20,FALSE)</f>
        <v>226.99215000000004</v>
      </c>
      <c r="K244" s="27">
        <f t="shared" si="6"/>
        <v>238.69</v>
      </c>
      <c r="L244" s="18"/>
      <c r="M244" s="30">
        <v>47.5</v>
      </c>
      <c r="N244" s="30">
        <f t="shared" si="7"/>
        <v>286.19</v>
      </c>
      <c r="O244" s="36"/>
      <c r="Q244" s="37"/>
      <c r="R244" s="38"/>
    </row>
    <row r="245" spans="1:18" x14ac:dyDescent="0.2">
      <c r="A245" s="12">
        <v>1962832899</v>
      </c>
      <c r="B245" s="18" t="s">
        <v>244</v>
      </c>
      <c r="C245" s="14">
        <v>241.49</v>
      </c>
      <c r="D245" s="15">
        <f>VLOOKUP(A245,[3]Calculation!$B$2:$U$399,8,FALSE)</f>
        <v>1.1393</v>
      </c>
      <c r="E245" s="16">
        <f>VLOOKUP(A245,[3]Calculation!$B$2:$U$399,14,FALSE)</f>
        <v>134.27000000000001</v>
      </c>
      <c r="F245" s="16">
        <f>VLOOKUP(A245,[3]Calculation!$B$2:$U$399,15,FALSE)</f>
        <v>36.85</v>
      </c>
      <c r="G245" s="16">
        <f>VLOOKUP(A245,[3]Calculation!$B$2:$U$399,16,FALSE)</f>
        <v>16.54</v>
      </c>
      <c r="H245" s="16">
        <f>VLOOKUP(A245,[3]Calculation!$B$2:$U$399,17,FALSE)</f>
        <v>13.68</v>
      </c>
      <c r="I245" s="17"/>
      <c r="J245" s="16">
        <f>VLOOKUP(A245,[3]Calculation!$B$2:$U$399,20,FALSE)</f>
        <v>232.54770000000002</v>
      </c>
      <c r="K245" s="27">
        <f t="shared" si="6"/>
        <v>241.49</v>
      </c>
      <c r="L245" s="18"/>
      <c r="M245" s="30">
        <v>47.5</v>
      </c>
      <c r="N245" s="30">
        <f t="shared" si="7"/>
        <v>288.99</v>
      </c>
      <c r="O245" s="36"/>
      <c r="Q245" s="37"/>
      <c r="R245" s="38"/>
    </row>
    <row r="246" spans="1:18" x14ac:dyDescent="0.2">
      <c r="A246" s="12">
        <v>1336612530</v>
      </c>
      <c r="B246" s="13" t="s">
        <v>245</v>
      </c>
      <c r="C246" s="14">
        <v>255.38</v>
      </c>
      <c r="D246" s="15">
        <f>VLOOKUP(A246,[3]Calculation!$B$2:$U$399,8,FALSE)</f>
        <v>1.3396999999999999</v>
      </c>
      <c r="E246" s="16">
        <f>VLOOKUP(A246,[3]Calculation!$B$2:$U$399,14,FALSE)</f>
        <v>147.56</v>
      </c>
      <c r="F246" s="16">
        <f>VLOOKUP(A246,[3]Calculation!$B$2:$U$399,15,FALSE)</f>
        <v>36.85</v>
      </c>
      <c r="G246" s="16">
        <f>VLOOKUP(A246,[3]Calculation!$B$2:$U$399,16,FALSE)</f>
        <v>15.78</v>
      </c>
      <c r="H246" s="16">
        <f>VLOOKUP(A246,[3]Calculation!$B$2:$U$399,17,FALSE)</f>
        <v>13.68</v>
      </c>
      <c r="I246" s="17"/>
      <c r="J246" s="16">
        <f>VLOOKUP(A246,[3]Calculation!$B$2:$U$399,20,FALSE)</f>
        <v>247.01985000000002</v>
      </c>
      <c r="K246" s="27">
        <f t="shared" si="6"/>
        <v>255.38</v>
      </c>
      <c r="L246" s="18"/>
      <c r="M246" s="30">
        <v>47.5</v>
      </c>
      <c r="N246" s="30">
        <f t="shared" si="7"/>
        <v>302.88</v>
      </c>
      <c r="O246" s="36"/>
      <c r="Q246" s="37"/>
      <c r="R246" s="38"/>
    </row>
    <row r="247" spans="1:18" x14ac:dyDescent="0.2">
      <c r="A247" s="12">
        <v>1427248905</v>
      </c>
      <c r="B247" s="13" t="s">
        <v>246</v>
      </c>
      <c r="C247" s="14">
        <v>248.06</v>
      </c>
      <c r="D247" s="15">
        <f>VLOOKUP(A247,[3]Calculation!$B$2:$U$399,8,FALSE)</f>
        <v>1.3371</v>
      </c>
      <c r="E247" s="16">
        <f>VLOOKUP(A247,[3]Calculation!$B$2:$U$399,14,FALSE)</f>
        <v>149.85</v>
      </c>
      <c r="F247" s="16">
        <f>VLOOKUP(A247,[3]Calculation!$B$2:$U$399,15,FALSE)</f>
        <v>36.85</v>
      </c>
      <c r="G247" s="16">
        <f>VLOOKUP(A247,[3]Calculation!$B$2:$U$399,16,FALSE)</f>
        <v>15.36</v>
      </c>
      <c r="H247" s="16">
        <f>VLOOKUP(A247,[3]Calculation!$B$2:$U$399,17,FALSE)</f>
        <v>13.68</v>
      </c>
      <c r="I247" s="17"/>
      <c r="J247" s="16">
        <f>VLOOKUP(A247,[3]Calculation!$B$2:$U$399,20,FALSE)</f>
        <v>249.17970000000003</v>
      </c>
      <c r="K247" s="27">
        <f t="shared" si="6"/>
        <v>249.17970000000003</v>
      </c>
      <c r="L247" s="18"/>
      <c r="M247" s="30">
        <v>47.5</v>
      </c>
      <c r="N247" s="30">
        <f t="shared" si="7"/>
        <v>296.67970000000003</v>
      </c>
      <c r="O247" s="36"/>
      <c r="Q247" s="37"/>
      <c r="R247" s="38"/>
    </row>
    <row r="248" spans="1:18" x14ac:dyDescent="0.2">
      <c r="A248" s="12">
        <v>1609976901</v>
      </c>
      <c r="B248" s="13" t="s">
        <v>247</v>
      </c>
      <c r="C248" s="14">
        <v>241.44</v>
      </c>
      <c r="D248" s="15">
        <f>VLOOKUP(A248,[3]Calculation!$B$2:$U$399,8,FALSE)</f>
        <v>1.3083</v>
      </c>
      <c r="E248" s="16">
        <f>VLOOKUP(A248,[3]Calculation!$B$2:$U$399,14,FALSE)</f>
        <v>143.74</v>
      </c>
      <c r="F248" s="16">
        <f>VLOOKUP(A248,[3]Calculation!$B$2:$U$399,15,FALSE)</f>
        <v>36.85</v>
      </c>
      <c r="G248" s="16">
        <f>VLOOKUP(A248,[3]Calculation!$B$2:$U$399,16,FALSE)</f>
        <v>14.91</v>
      </c>
      <c r="H248" s="16">
        <f>VLOOKUP(A248,[3]Calculation!$B$2:$U$399,17,FALSE)</f>
        <v>13.68</v>
      </c>
      <c r="I248" s="17"/>
      <c r="J248" s="16">
        <f>VLOOKUP(A248,[3]Calculation!$B$2:$U$399,20,FALSE)</f>
        <v>241.60290000000003</v>
      </c>
      <c r="K248" s="27">
        <f t="shared" si="6"/>
        <v>241.60290000000003</v>
      </c>
      <c r="L248" s="18"/>
      <c r="M248" s="30">
        <v>47.5</v>
      </c>
      <c r="N248" s="30">
        <f t="shared" si="7"/>
        <v>289.10290000000003</v>
      </c>
      <c r="O248" s="36"/>
      <c r="Q248" s="37"/>
      <c r="R248" s="38"/>
    </row>
    <row r="249" spans="1:18" x14ac:dyDescent="0.2">
      <c r="A249" s="12">
        <v>1235239567</v>
      </c>
      <c r="B249" s="13" t="s">
        <v>248</v>
      </c>
      <c r="C249" s="14">
        <v>240.11</v>
      </c>
      <c r="D249" s="15">
        <f>VLOOKUP(A249,[3]Calculation!$B$2:$U$399,8,FALSE)</f>
        <v>1.3708</v>
      </c>
      <c r="E249" s="16">
        <f>VLOOKUP(A249,[3]Calculation!$B$2:$U$399,14,FALSE)</f>
        <v>151.31</v>
      </c>
      <c r="F249" s="16">
        <f>VLOOKUP(A249,[3]Calculation!$B$2:$U$399,15,FALSE)</f>
        <v>36.85</v>
      </c>
      <c r="G249" s="16">
        <f>VLOOKUP(A249,[3]Calculation!$B$2:$U$399,16,FALSE)</f>
        <v>7.91</v>
      </c>
      <c r="H249" s="16">
        <f>VLOOKUP(A249,[3]Calculation!$B$2:$U$399,17,FALSE)</f>
        <v>13.68</v>
      </c>
      <c r="I249" s="17"/>
      <c r="J249" s="16">
        <f>VLOOKUP(A249,[3]Calculation!$B$2:$U$399,20,FALSE)</f>
        <v>242.26125000000002</v>
      </c>
      <c r="K249" s="27">
        <f t="shared" si="6"/>
        <v>242.26125000000002</v>
      </c>
      <c r="L249" s="18"/>
      <c r="M249" s="30">
        <v>47.5</v>
      </c>
      <c r="N249" s="30">
        <f t="shared" si="7"/>
        <v>289.76125000000002</v>
      </c>
      <c r="O249" s="36"/>
      <c r="Q249" s="37"/>
      <c r="R249" s="38"/>
    </row>
    <row r="250" spans="1:18" x14ac:dyDescent="0.2">
      <c r="A250" s="12">
        <v>1841390002</v>
      </c>
      <c r="B250" s="13" t="s">
        <v>249</v>
      </c>
      <c r="C250" s="14">
        <v>249.49</v>
      </c>
      <c r="D250" s="15">
        <f>VLOOKUP(A250,[3]Calculation!$B$2:$U$399,8,FALSE)</f>
        <v>1.3277000000000001</v>
      </c>
      <c r="E250" s="16">
        <f>VLOOKUP(A250,[3]Calculation!$B$2:$U$399,14,FALSE)</f>
        <v>150.56</v>
      </c>
      <c r="F250" s="16">
        <f>VLOOKUP(A250,[3]Calculation!$B$2:$U$399,15,FALSE)</f>
        <v>36.85</v>
      </c>
      <c r="G250" s="16">
        <f>VLOOKUP(A250,[3]Calculation!$B$2:$U$399,16,FALSE)</f>
        <v>10.4</v>
      </c>
      <c r="H250" s="16">
        <f>VLOOKUP(A250,[3]Calculation!$B$2:$U$399,17,FALSE)</f>
        <v>13.68</v>
      </c>
      <c r="I250" s="17"/>
      <c r="J250" s="16">
        <f>VLOOKUP(A250,[3]Calculation!$B$2:$U$399,20,FALSE)</f>
        <v>244.27095000000003</v>
      </c>
      <c r="K250" s="27">
        <f t="shared" si="6"/>
        <v>249.49</v>
      </c>
      <c r="L250" s="18"/>
      <c r="M250" s="30">
        <v>47.5</v>
      </c>
      <c r="N250" s="30">
        <f t="shared" si="7"/>
        <v>296.99</v>
      </c>
      <c r="O250" s="36"/>
      <c r="Q250" s="37"/>
      <c r="R250" s="38"/>
    </row>
    <row r="251" spans="1:18" x14ac:dyDescent="0.2">
      <c r="A251" s="12">
        <v>1194825448</v>
      </c>
      <c r="B251" s="13" t="s">
        <v>250</v>
      </c>
      <c r="C251" s="14">
        <v>241.18</v>
      </c>
      <c r="D251" s="15">
        <f>VLOOKUP(A251,[3]Calculation!$B$2:$U$399,8,FALSE)</f>
        <v>1.3302</v>
      </c>
      <c r="E251" s="16">
        <f>VLOOKUP(A251,[3]Calculation!$B$2:$U$399,14,FALSE)</f>
        <v>147.80000000000001</v>
      </c>
      <c r="F251" s="16">
        <f>VLOOKUP(A251,[3]Calculation!$B$2:$U$399,15,FALSE)</f>
        <v>36.85</v>
      </c>
      <c r="G251" s="16">
        <f>VLOOKUP(A251,[3]Calculation!$B$2:$U$399,16,FALSE)</f>
        <v>8.08</v>
      </c>
      <c r="H251" s="16">
        <f>VLOOKUP(A251,[3]Calculation!$B$2:$U$399,17,FALSE)</f>
        <v>13.68</v>
      </c>
      <c r="I251" s="17"/>
      <c r="J251" s="16">
        <f>VLOOKUP(A251,[3]Calculation!$B$2:$U$399,20,FALSE)</f>
        <v>238.40355000000005</v>
      </c>
      <c r="K251" s="27">
        <f t="shared" si="6"/>
        <v>241.18</v>
      </c>
      <c r="L251" s="18"/>
      <c r="M251" s="30">
        <v>47.5</v>
      </c>
      <c r="N251" s="30">
        <f t="shared" si="7"/>
        <v>288.68</v>
      </c>
      <c r="O251" s="36"/>
      <c r="Q251" s="37"/>
      <c r="R251" s="38"/>
    </row>
    <row r="252" spans="1:18" x14ac:dyDescent="0.2">
      <c r="A252" s="12">
        <v>1275823155</v>
      </c>
      <c r="B252" s="13" t="s">
        <v>251</v>
      </c>
      <c r="C252" s="14">
        <v>248.73</v>
      </c>
      <c r="D252" s="15">
        <f>VLOOKUP(A252,[3]Calculation!$B$2:$U$399,8,FALSE)</f>
        <v>1.3481000000000001</v>
      </c>
      <c r="E252" s="16">
        <f>VLOOKUP(A252,[3]Calculation!$B$2:$U$399,14,FALSE)</f>
        <v>149.41999999999999</v>
      </c>
      <c r="F252" s="16">
        <f>VLOOKUP(A252,[3]Calculation!$B$2:$U$399,15,FALSE)</f>
        <v>36.85</v>
      </c>
      <c r="G252" s="16">
        <f>VLOOKUP(A252,[3]Calculation!$B$2:$U$399,16,FALSE)</f>
        <v>15.92</v>
      </c>
      <c r="H252" s="16">
        <f>VLOOKUP(A252,[3]Calculation!$B$2:$U$399,17,FALSE)</f>
        <v>13.68</v>
      </c>
      <c r="I252" s="17"/>
      <c r="J252" s="16">
        <f>VLOOKUP(A252,[3]Calculation!$B$2:$U$399,20,FALSE)</f>
        <v>249.32984999999999</v>
      </c>
      <c r="K252" s="27">
        <f t="shared" si="6"/>
        <v>249.32984999999999</v>
      </c>
      <c r="L252" s="18"/>
      <c r="M252" s="30">
        <v>47.5</v>
      </c>
      <c r="N252" s="30">
        <f t="shared" si="7"/>
        <v>296.82984999999996</v>
      </c>
      <c r="O252" s="36"/>
      <c r="Q252" s="37"/>
      <c r="R252" s="38"/>
    </row>
    <row r="253" spans="1:18" x14ac:dyDescent="0.2">
      <c r="A253" s="12">
        <v>1265816185</v>
      </c>
      <c r="B253" s="13" t="s">
        <v>252</v>
      </c>
      <c r="C253" s="14">
        <v>245.07</v>
      </c>
      <c r="D253" s="15">
        <f>VLOOKUP(A253,[3]Calculation!$B$2:$U$399,8,FALSE)</f>
        <v>1.3892</v>
      </c>
      <c r="E253" s="16">
        <f>VLOOKUP(A253,[3]Calculation!$B$2:$U$399,14,FALSE)</f>
        <v>154.62</v>
      </c>
      <c r="F253" s="16">
        <f>VLOOKUP(A253,[3]Calculation!$B$2:$U$399,15,FALSE)</f>
        <v>36.85</v>
      </c>
      <c r="G253" s="16">
        <f>VLOOKUP(A253,[3]Calculation!$B$2:$U$399,16,FALSE)</f>
        <v>11.6</v>
      </c>
      <c r="H253" s="16">
        <f>VLOOKUP(A253,[3]Calculation!$B$2:$U$399,17,FALSE)</f>
        <v>13.68</v>
      </c>
      <c r="I253" s="17"/>
      <c r="J253" s="16">
        <f>VLOOKUP(A253,[3]Calculation!$B$2:$U$399,20,FALSE)</f>
        <v>250.34625000000003</v>
      </c>
      <c r="K253" s="27">
        <f t="shared" si="6"/>
        <v>250.34625000000003</v>
      </c>
      <c r="L253" s="18"/>
      <c r="M253" s="30">
        <v>47.5</v>
      </c>
      <c r="N253" s="30">
        <f t="shared" si="7"/>
        <v>297.84625000000005</v>
      </c>
      <c r="O253" s="36"/>
      <c r="Q253" s="37"/>
      <c r="R253" s="38"/>
    </row>
    <row r="254" spans="1:18" x14ac:dyDescent="0.2">
      <c r="A254" s="12">
        <v>1326519844</v>
      </c>
      <c r="B254" s="18" t="s">
        <v>253</v>
      </c>
      <c r="C254" s="14">
        <v>245.25</v>
      </c>
      <c r="D254" s="15">
        <f>VLOOKUP(A254,[3]Calculation!$B$2:$U$399,8,FALSE)</f>
        <v>1.3615999999999999</v>
      </c>
      <c r="E254" s="16">
        <f>VLOOKUP(A254,[3]Calculation!$B$2:$U$399,14,FALSE)</f>
        <v>150.91999999999999</v>
      </c>
      <c r="F254" s="16">
        <f>VLOOKUP(A254,[3]Calculation!$B$2:$U$399,15,FALSE)</f>
        <v>36.85</v>
      </c>
      <c r="G254" s="16">
        <f>VLOOKUP(A254,[3]Calculation!$B$2:$U$399,16,FALSE)</f>
        <v>13.74</v>
      </c>
      <c r="H254" s="16">
        <f>VLOOKUP(A254,[3]Calculation!$B$2:$U$399,17,FALSE)</f>
        <v>13.68</v>
      </c>
      <c r="I254" s="17"/>
      <c r="J254" s="16">
        <f>VLOOKUP(A254,[3]Calculation!$B$2:$U$399,20,FALSE)</f>
        <v>248.54445000000001</v>
      </c>
      <c r="K254" s="27">
        <f t="shared" si="6"/>
        <v>248.54445000000001</v>
      </c>
      <c r="L254" s="18"/>
      <c r="M254" s="30">
        <v>47.5</v>
      </c>
      <c r="N254" s="30">
        <f t="shared" si="7"/>
        <v>296.04444999999998</v>
      </c>
      <c r="O254" s="36"/>
      <c r="Q254" s="37"/>
      <c r="R254" s="38"/>
    </row>
    <row r="255" spans="1:18" x14ac:dyDescent="0.2">
      <c r="A255" s="12">
        <v>1396202024</v>
      </c>
      <c r="B255" s="13" t="s">
        <v>254</v>
      </c>
      <c r="C255" s="14">
        <v>246.63</v>
      </c>
      <c r="D255" s="15">
        <f>VLOOKUP(A255,[3]Calculation!$B$2:$U$399,8,FALSE)</f>
        <v>1.2407999999999999</v>
      </c>
      <c r="E255" s="16">
        <f>VLOOKUP(A255,[3]Calculation!$B$2:$U$399,14,FALSE)</f>
        <v>141.04</v>
      </c>
      <c r="F255" s="16">
        <f>VLOOKUP(A255,[3]Calculation!$B$2:$U$399,15,FALSE)</f>
        <v>36.85</v>
      </c>
      <c r="G255" s="16">
        <f>VLOOKUP(A255,[3]Calculation!$B$2:$U$399,16,FALSE)</f>
        <v>13.87</v>
      </c>
      <c r="H255" s="16">
        <f>VLOOKUP(A255,[3]Calculation!$B$2:$U$399,17,FALSE)</f>
        <v>13.68</v>
      </c>
      <c r="I255" s="17"/>
      <c r="J255" s="16">
        <f>VLOOKUP(A255,[3]Calculation!$B$2:$U$399,20,FALSE)</f>
        <v>237.28320000000005</v>
      </c>
      <c r="K255" s="27">
        <f t="shared" si="6"/>
        <v>246.63</v>
      </c>
      <c r="L255" s="18"/>
      <c r="M255" s="30">
        <v>47.5</v>
      </c>
      <c r="N255" s="30">
        <f t="shared" si="7"/>
        <v>294.13</v>
      </c>
      <c r="O255" s="36"/>
      <c r="Q255" s="37"/>
      <c r="R255" s="38"/>
    </row>
    <row r="256" spans="1:18" x14ac:dyDescent="0.2">
      <c r="A256" s="12">
        <v>1114480233</v>
      </c>
      <c r="B256" s="13" t="s">
        <v>255</v>
      </c>
      <c r="C256" s="14">
        <v>228.01</v>
      </c>
      <c r="D256" s="15">
        <f>VLOOKUP(A256,[3]Calculation!$B$2:$U$399,8,FALSE)</f>
        <v>1.1272</v>
      </c>
      <c r="E256" s="16">
        <f>VLOOKUP(A256,[3]Calculation!$B$2:$U$399,14,FALSE)</f>
        <v>133.04</v>
      </c>
      <c r="F256" s="16">
        <f>VLOOKUP(A256,[3]Calculation!$B$2:$U$399,15,FALSE)</f>
        <v>36.85</v>
      </c>
      <c r="G256" s="16">
        <f>VLOOKUP(A256,[3]Calculation!$B$2:$U$399,16,FALSE)</f>
        <v>12.79</v>
      </c>
      <c r="H256" s="16">
        <f>VLOOKUP(A256,[3]Calculation!$B$2:$U$399,17,FALSE)</f>
        <v>13.68</v>
      </c>
      <c r="I256" s="17"/>
      <c r="J256" s="16">
        <f>VLOOKUP(A256,[3]Calculation!$B$2:$U$399,20,FALSE)</f>
        <v>226.79580000000001</v>
      </c>
      <c r="K256" s="27">
        <f t="shared" si="6"/>
        <v>228.01</v>
      </c>
      <c r="L256" s="18"/>
      <c r="M256" s="30">
        <v>47.5</v>
      </c>
      <c r="N256" s="30">
        <f t="shared" si="7"/>
        <v>275.51</v>
      </c>
      <c r="O256" s="36"/>
      <c r="Q256" s="37"/>
      <c r="R256" s="38"/>
    </row>
    <row r="257" spans="1:18" x14ac:dyDescent="0.2">
      <c r="A257" s="12">
        <v>1902462401</v>
      </c>
      <c r="B257" s="13" t="s">
        <v>256</v>
      </c>
      <c r="C257" s="14">
        <v>234.47</v>
      </c>
      <c r="D257" s="15">
        <f>VLOOKUP(A257,[3]Calculation!$B$2:$U$399,8,FALSE)</f>
        <v>1.1745000000000001</v>
      </c>
      <c r="E257" s="16">
        <f>VLOOKUP(A257,[3]Calculation!$B$2:$U$399,14,FALSE)</f>
        <v>134.08000000000001</v>
      </c>
      <c r="F257" s="16">
        <f>VLOOKUP(A257,[3]Calculation!$B$2:$U$399,15,FALSE)</f>
        <v>36.85</v>
      </c>
      <c r="G257" s="16">
        <f>VLOOKUP(A257,[3]Calculation!$B$2:$U$399,16,FALSE)</f>
        <v>13.66</v>
      </c>
      <c r="H257" s="16">
        <f>VLOOKUP(A257,[3]Calculation!$B$2:$U$399,17,FALSE)</f>
        <v>13.68</v>
      </c>
      <c r="I257" s="17"/>
      <c r="J257" s="16">
        <f>VLOOKUP(A257,[3]Calculation!$B$2:$U$399,20,FALSE)</f>
        <v>229.00185000000002</v>
      </c>
      <c r="K257" s="27">
        <f t="shared" si="6"/>
        <v>234.47</v>
      </c>
      <c r="L257" s="18"/>
      <c r="M257" s="30">
        <v>47.5</v>
      </c>
      <c r="N257" s="30">
        <f t="shared" si="7"/>
        <v>281.97000000000003</v>
      </c>
      <c r="O257" s="36"/>
      <c r="Q257" s="37"/>
      <c r="R257" s="38"/>
    </row>
    <row r="258" spans="1:18" x14ac:dyDescent="0.2">
      <c r="A258" s="12">
        <v>1962052498</v>
      </c>
      <c r="B258" s="13" t="s">
        <v>257</v>
      </c>
      <c r="C258" s="14">
        <v>223.39</v>
      </c>
      <c r="D258" s="15">
        <f>VLOOKUP(A258,[3]Calculation!$B$2:$U$399,8,FALSE)</f>
        <v>1.04</v>
      </c>
      <c r="E258" s="16">
        <f>VLOOKUP(A258,[3]Calculation!$B$2:$U$399,14,FALSE)</f>
        <v>126.03</v>
      </c>
      <c r="F258" s="16">
        <f>VLOOKUP(A258,[3]Calculation!$B$2:$U$399,15,FALSE)</f>
        <v>36.85</v>
      </c>
      <c r="G258" s="16">
        <f>VLOOKUP(A258,[3]Calculation!$B$2:$U$399,16,FALSE)</f>
        <v>8.08</v>
      </c>
      <c r="H258" s="16">
        <f>VLOOKUP(A258,[3]Calculation!$B$2:$U$399,17,FALSE)</f>
        <v>13.68</v>
      </c>
      <c r="I258" s="17"/>
      <c r="J258" s="16">
        <f>VLOOKUP(A258,[3]Calculation!$B$2:$U$399,20,FALSE)</f>
        <v>213.25920000000002</v>
      </c>
      <c r="K258" s="27">
        <f t="shared" si="6"/>
        <v>223.39</v>
      </c>
      <c r="L258" s="18"/>
      <c r="M258" s="30">
        <v>47.5</v>
      </c>
      <c r="N258" s="30">
        <f t="shared" si="7"/>
        <v>270.89</v>
      </c>
      <c r="O258" s="36"/>
      <c r="Q258" s="37"/>
      <c r="R258" s="38"/>
    </row>
    <row r="259" spans="1:18" x14ac:dyDescent="0.2">
      <c r="A259" s="12">
        <v>1225688757</v>
      </c>
      <c r="B259" s="13" t="s">
        <v>258</v>
      </c>
      <c r="C259" s="14">
        <v>227.15</v>
      </c>
      <c r="D259" s="15">
        <f>VLOOKUP(A259,[3]Calculation!$B$2:$U$399,8,FALSE)</f>
        <v>1.151</v>
      </c>
      <c r="E259" s="16">
        <f>VLOOKUP(A259,[3]Calculation!$B$2:$U$399,14,FALSE)</f>
        <v>134</v>
      </c>
      <c r="F259" s="16">
        <f>VLOOKUP(A259,[3]Calculation!$B$2:$U$399,15,FALSE)</f>
        <v>36.85</v>
      </c>
      <c r="G259" s="16">
        <f>VLOOKUP(A259,[3]Calculation!$B$2:$U$399,16,FALSE)</f>
        <v>7.88</v>
      </c>
      <c r="H259" s="16">
        <f>VLOOKUP(A259,[3]Calculation!$B$2:$U$399,17,FALSE)</f>
        <v>13.68</v>
      </c>
      <c r="I259" s="17"/>
      <c r="J259" s="16">
        <f>VLOOKUP(A259,[3]Calculation!$B$2:$U$399,20,FALSE)</f>
        <v>222.23355000000004</v>
      </c>
      <c r="K259" s="27">
        <f t="shared" si="6"/>
        <v>227.15</v>
      </c>
      <c r="L259" s="18"/>
      <c r="M259" s="30">
        <v>47.5</v>
      </c>
      <c r="N259" s="30">
        <f t="shared" si="7"/>
        <v>274.64999999999998</v>
      </c>
      <c r="O259" s="36"/>
      <c r="Q259" s="37"/>
      <c r="R259" s="38"/>
    </row>
    <row r="260" spans="1:18" x14ac:dyDescent="0.2">
      <c r="A260" s="12">
        <v>1851941389</v>
      </c>
      <c r="B260" s="13" t="s">
        <v>259</v>
      </c>
      <c r="C260" s="14">
        <v>225.21</v>
      </c>
      <c r="D260" s="15">
        <f>VLOOKUP(A260,[3]Calculation!$B$2:$U$399,8,FALSE)</f>
        <v>1.1367</v>
      </c>
      <c r="E260" s="16">
        <f>VLOOKUP(A260,[3]Calculation!$B$2:$U$399,14,FALSE)</f>
        <v>133.36000000000001</v>
      </c>
      <c r="F260" s="16">
        <f>VLOOKUP(A260,[3]Calculation!$B$2:$U$399,15,FALSE)</f>
        <v>36.85</v>
      </c>
      <c r="G260" s="16">
        <f>VLOOKUP(A260,[3]Calculation!$B$2:$U$399,16,FALSE)</f>
        <v>7.88</v>
      </c>
      <c r="H260" s="16">
        <f>VLOOKUP(A260,[3]Calculation!$B$2:$U$399,17,FALSE)</f>
        <v>13.68</v>
      </c>
      <c r="I260" s="17"/>
      <c r="J260" s="16">
        <f>VLOOKUP(A260,[3]Calculation!$B$2:$U$399,20,FALSE)</f>
        <v>221.49435000000005</v>
      </c>
      <c r="K260" s="27">
        <f t="shared" si="6"/>
        <v>225.21</v>
      </c>
      <c r="L260" s="18"/>
      <c r="M260" s="30">
        <v>47.5</v>
      </c>
      <c r="N260" s="30">
        <f t="shared" si="7"/>
        <v>272.71000000000004</v>
      </c>
      <c r="O260" s="36"/>
      <c r="Q260" s="37"/>
      <c r="R260" s="38"/>
    </row>
    <row r="261" spans="1:18" x14ac:dyDescent="0.2">
      <c r="A261" s="12">
        <v>1194779504</v>
      </c>
      <c r="B261" s="13" t="s">
        <v>260</v>
      </c>
      <c r="C261" s="14">
        <v>246.02</v>
      </c>
      <c r="D261" s="15">
        <f>VLOOKUP(A261,[3]Calculation!$B$2:$U$399,8,FALSE)</f>
        <v>1.2984</v>
      </c>
      <c r="E261" s="16">
        <f>VLOOKUP(A261,[3]Calculation!$B$2:$U$399,14,FALSE)</f>
        <v>145.56</v>
      </c>
      <c r="F261" s="16">
        <f>VLOOKUP(A261,[3]Calculation!$B$2:$U$399,15,FALSE)</f>
        <v>36.85</v>
      </c>
      <c r="G261" s="16">
        <f>VLOOKUP(A261,[3]Calculation!$B$2:$U$399,16,FALSE)</f>
        <v>9.59</v>
      </c>
      <c r="H261" s="16">
        <f>VLOOKUP(A261,[3]Calculation!$B$2:$U$399,17,FALSE)</f>
        <v>13.68</v>
      </c>
      <c r="I261" s="17"/>
      <c r="J261" s="16">
        <f>VLOOKUP(A261,[3]Calculation!$B$2:$U$399,20,FALSE)</f>
        <v>237.56040000000004</v>
      </c>
      <c r="K261" s="27">
        <f t="shared" si="6"/>
        <v>246.02</v>
      </c>
      <c r="L261" s="18"/>
      <c r="M261" s="30">
        <v>47.5</v>
      </c>
      <c r="N261" s="30">
        <f t="shared" si="7"/>
        <v>293.52</v>
      </c>
      <c r="O261" s="36"/>
      <c r="Q261" s="37"/>
      <c r="R261" s="38"/>
    </row>
    <row r="262" spans="1:18" x14ac:dyDescent="0.2">
      <c r="A262" s="12">
        <v>1538137468</v>
      </c>
      <c r="B262" s="13" t="s">
        <v>261</v>
      </c>
      <c r="C262" s="14">
        <v>215.71</v>
      </c>
      <c r="D262" s="15">
        <f>VLOOKUP(A262,[3]Calculation!$B$2:$U$399,8,FALSE)</f>
        <v>1.0265</v>
      </c>
      <c r="E262" s="16">
        <f>VLOOKUP(A262,[3]Calculation!$B$2:$U$399,14,FALSE)</f>
        <v>123.87</v>
      </c>
      <c r="F262" s="16">
        <f>VLOOKUP(A262,[3]Calculation!$B$2:$U$399,15,FALSE)</f>
        <v>36.85</v>
      </c>
      <c r="G262" s="16">
        <f>VLOOKUP(A262,[3]Calculation!$B$2:$U$399,16,FALSE)</f>
        <v>10.15</v>
      </c>
      <c r="H262" s="16">
        <f>VLOOKUP(A262,[3]Calculation!$B$2:$U$399,17,FALSE)</f>
        <v>13.68</v>
      </c>
      <c r="I262" s="17"/>
      <c r="J262" s="16">
        <f>VLOOKUP(A262,[3]Calculation!$B$2:$U$399,20,FALSE)</f>
        <v>213.15525000000005</v>
      </c>
      <c r="K262" s="27">
        <f t="shared" si="6"/>
        <v>215.71</v>
      </c>
      <c r="L262" s="18"/>
      <c r="M262" s="30">
        <v>47.5</v>
      </c>
      <c r="N262" s="30">
        <f t="shared" si="7"/>
        <v>263.21000000000004</v>
      </c>
      <c r="O262" s="36"/>
      <c r="Q262" s="37"/>
      <c r="R262" s="38"/>
    </row>
    <row r="263" spans="1:18" x14ac:dyDescent="0.2">
      <c r="A263" s="12">
        <v>1780693663</v>
      </c>
      <c r="B263" s="13" t="s">
        <v>262</v>
      </c>
      <c r="C263" s="14">
        <v>198.44</v>
      </c>
      <c r="D263" s="15">
        <f>VLOOKUP(A263,[3]Calculation!$B$2:$U$399,8,FALSE)</f>
        <v>1.1343000000000001</v>
      </c>
      <c r="E263" s="16">
        <f>VLOOKUP(A263,[3]Calculation!$B$2:$U$399,14,FALSE)</f>
        <v>133.43</v>
      </c>
      <c r="F263" s="16">
        <f>VLOOKUP(A263,[3]Calculation!$B$2:$U$399,15,FALSE)</f>
        <v>36.85</v>
      </c>
      <c r="G263" s="16">
        <f>VLOOKUP(A263,[3]Calculation!$B$2:$U$399,16,FALSE)</f>
        <v>8.02</v>
      </c>
      <c r="H263" s="16">
        <f>VLOOKUP(A263,[3]Calculation!$B$2:$U$399,17,FALSE)</f>
        <v>0</v>
      </c>
      <c r="I263" s="17"/>
      <c r="J263" s="16">
        <f>VLOOKUP(A263,[3]Calculation!$B$2:$U$399,20,FALSE)</f>
        <v>205.93650000000005</v>
      </c>
      <c r="K263" s="27">
        <f t="shared" si="6"/>
        <v>205.93650000000005</v>
      </c>
      <c r="L263" s="18"/>
      <c r="M263" s="30">
        <v>47.5</v>
      </c>
      <c r="N263" s="30">
        <f t="shared" si="7"/>
        <v>253.43650000000005</v>
      </c>
      <c r="O263" s="36"/>
      <c r="Q263" s="37"/>
      <c r="R263" s="38"/>
    </row>
    <row r="264" spans="1:18" x14ac:dyDescent="0.2">
      <c r="A264" s="12">
        <v>1407966864</v>
      </c>
      <c r="B264" s="13" t="s">
        <v>263</v>
      </c>
      <c r="C264" s="14">
        <v>210.61</v>
      </c>
      <c r="D264" s="15">
        <f>VLOOKUP(A264,[3]Calculation!$B$2:$U$399,8,FALSE)</f>
        <v>0.92769999999999997</v>
      </c>
      <c r="E264" s="16">
        <f>VLOOKUP(A264,[3]Calculation!$B$2:$U$399,14,FALSE)</f>
        <v>116.52</v>
      </c>
      <c r="F264" s="16">
        <f>VLOOKUP(A264,[3]Calculation!$B$2:$U$399,15,FALSE)</f>
        <v>36.85</v>
      </c>
      <c r="G264" s="16">
        <f>VLOOKUP(A264,[3]Calculation!$B$2:$U$399,16,FALSE)</f>
        <v>12.84</v>
      </c>
      <c r="H264" s="16">
        <f>VLOOKUP(A264,[3]Calculation!$B$2:$U$399,17,FALSE)</f>
        <v>13.68</v>
      </c>
      <c r="I264" s="17"/>
      <c r="J264" s="16">
        <f>VLOOKUP(A264,[3]Calculation!$B$2:$U$399,20,FALSE)</f>
        <v>207.77295000000004</v>
      </c>
      <c r="K264" s="27">
        <f t="shared" si="6"/>
        <v>210.61</v>
      </c>
      <c r="L264" s="18"/>
      <c r="M264" s="30">
        <v>47.5</v>
      </c>
      <c r="N264" s="30">
        <f t="shared" si="7"/>
        <v>258.11</v>
      </c>
      <c r="O264" s="36"/>
      <c r="Q264" s="37"/>
      <c r="R264" s="38"/>
    </row>
    <row r="265" spans="1:18" x14ac:dyDescent="0.2">
      <c r="A265" s="12">
        <v>1942583752</v>
      </c>
      <c r="B265" s="13" t="s">
        <v>264</v>
      </c>
      <c r="C265" s="14">
        <v>217.8</v>
      </c>
      <c r="D265" s="15">
        <f>VLOOKUP(A265,[3]Calculation!$B$2:$U$399,8,FALSE)</f>
        <v>0.9254</v>
      </c>
      <c r="E265" s="16">
        <f>VLOOKUP(A265,[3]Calculation!$B$2:$U$399,14,FALSE)</f>
        <v>118.03</v>
      </c>
      <c r="F265" s="16">
        <f>VLOOKUP(A265,[3]Calculation!$B$2:$U$399,15,FALSE)</f>
        <v>36.85</v>
      </c>
      <c r="G265" s="16">
        <f>VLOOKUP(A265,[3]Calculation!$B$2:$U$399,16,FALSE)</f>
        <v>16.989999999999998</v>
      </c>
      <c r="H265" s="16">
        <f>VLOOKUP(A265,[3]Calculation!$B$2:$U$399,17,FALSE)</f>
        <v>13.68</v>
      </c>
      <c r="I265" s="17"/>
      <c r="J265" s="16">
        <f>VLOOKUP(A265,[3]Calculation!$B$2:$U$399,20,FALSE)</f>
        <v>214.31025000000002</v>
      </c>
      <c r="K265" s="27">
        <f t="shared" si="6"/>
        <v>217.8</v>
      </c>
      <c r="L265" s="18"/>
      <c r="M265" s="30">
        <v>47.5</v>
      </c>
      <c r="N265" s="30">
        <f t="shared" si="7"/>
        <v>265.3</v>
      </c>
      <c r="O265" s="36"/>
      <c r="Q265" s="37"/>
      <c r="R265" s="38"/>
    </row>
    <row r="266" spans="1:18" x14ac:dyDescent="0.2">
      <c r="A266" s="12">
        <v>1144646274</v>
      </c>
      <c r="B266" s="13" t="s">
        <v>265</v>
      </c>
      <c r="C266" s="14">
        <v>235.1</v>
      </c>
      <c r="D266" s="15">
        <f>VLOOKUP(A266,[3]Calculation!$B$2:$U$399,8,FALSE)</f>
        <v>1.2698</v>
      </c>
      <c r="E266" s="16">
        <f>VLOOKUP(A266,[3]Calculation!$B$2:$U$399,14,FALSE)</f>
        <v>141.49</v>
      </c>
      <c r="F266" s="16">
        <f>VLOOKUP(A266,[3]Calculation!$B$2:$U$399,15,FALSE)</f>
        <v>36.85</v>
      </c>
      <c r="G266" s="16">
        <f>VLOOKUP(A266,[3]Calculation!$B$2:$U$399,16,FALSE)</f>
        <v>13.11</v>
      </c>
      <c r="H266" s="16">
        <f>VLOOKUP(A266,[3]Calculation!$B$2:$U$399,17,FALSE)</f>
        <v>13.68</v>
      </c>
      <c r="I266" s="17"/>
      <c r="J266" s="16">
        <f>VLOOKUP(A266,[3]Calculation!$B$2:$U$399,20,FALSE)</f>
        <v>236.92515000000003</v>
      </c>
      <c r="K266" s="27">
        <f t="shared" si="6"/>
        <v>236.92515000000003</v>
      </c>
      <c r="L266" s="18"/>
      <c r="M266" s="30">
        <v>47.5</v>
      </c>
      <c r="N266" s="30">
        <f t="shared" si="7"/>
        <v>284.42515000000003</v>
      </c>
      <c r="O266" s="36"/>
      <c r="Q266" s="37"/>
      <c r="R266" s="38"/>
    </row>
    <row r="267" spans="1:18" x14ac:dyDescent="0.2">
      <c r="A267" s="12">
        <v>1124015458</v>
      </c>
      <c r="B267" s="13" t="s">
        <v>266</v>
      </c>
      <c r="C267" s="14">
        <v>215.63</v>
      </c>
      <c r="D267" s="15">
        <f>VLOOKUP(A267,[3]Calculation!$B$2:$U$399,8,FALSE)</f>
        <v>1.1063000000000001</v>
      </c>
      <c r="E267" s="16">
        <f>VLOOKUP(A267,[3]Calculation!$B$2:$U$399,14,FALSE)</f>
        <v>131.36000000000001</v>
      </c>
      <c r="F267" s="16">
        <f>VLOOKUP(A267,[3]Calculation!$B$2:$U$399,15,FALSE)</f>
        <v>36.85</v>
      </c>
      <c r="G267" s="16">
        <f>VLOOKUP(A267,[3]Calculation!$B$2:$U$399,16,FALSE)</f>
        <v>14.59</v>
      </c>
      <c r="H267" s="16">
        <f>VLOOKUP(A267,[3]Calculation!$B$2:$U$399,17,FALSE)</f>
        <v>0</v>
      </c>
      <c r="I267" s="17"/>
      <c r="J267" s="16">
        <f>VLOOKUP(A267,[3]Calculation!$B$2:$U$399,20,FALSE)</f>
        <v>211.13400000000004</v>
      </c>
      <c r="K267" s="27">
        <f t="shared" si="6"/>
        <v>215.63</v>
      </c>
      <c r="L267" s="18"/>
      <c r="M267" s="30">
        <v>47.5</v>
      </c>
      <c r="N267" s="30">
        <f t="shared" si="7"/>
        <v>263.13</v>
      </c>
      <c r="O267" s="36"/>
      <c r="Q267" s="37"/>
      <c r="R267" s="38"/>
    </row>
    <row r="268" spans="1:18" x14ac:dyDescent="0.2">
      <c r="A268" s="12">
        <v>1982640785</v>
      </c>
      <c r="B268" s="13" t="s">
        <v>267</v>
      </c>
      <c r="C268" s="14">
        <v>222.96</v>
      </c>
      <c r="D268" s="15">
        <f>VLOOKUP(A268,[3]Calculation!$B$2:$U$399,8,FALSE)</f>
        <v>1.1647000000000001</v>
      </c>
      <c r="E268" s="16">
        <f>VLOOKUP(A268,[3]Calculation!$B$2:$U$399,14,FALSE)</f>
        <v>135.27000000000001</v>
      </c>
      <c r="F268" s="16">
        <f>VLOOKUP(A268,[3]Calculation!$B$2:$U$399,15,FALSE)</f>
        <v>36.85</v>
      </c>
      <c r="G268" s="16">
        <f>VLOOKUP(A268,[3]Calculation!$B$2:$U$399,16,FALSE)</f>
        <v>7.85</v>
      </c>
      <c r="H268" s="16">
        <f>VLOOKUP(A268,[3]Calculation!$B$2:$U$399,17,FALSE)</f>
        <v>13.68</v>
      </c>
      <c r="I268" s="17"/>
      <c r="J268" s="16">
        <f>VLOOKUP(A268,[3]Calculation!$B$2:$U$399,20,FALSE)</f>
        <v>223.66575000000003</v>
      </c>
      <c r="K268" s="27">
        <f t="shared" si="6"/>
        <v>223.66575000000003</v>
      </c>
      <c r="L268" s="18"/>
      <c r="M268" s="30">
        <v>47.5</v>
      </c>
      <c r="N268" s="30">
        <f t="shared" si="7"/>
        <v>271.16575</v>
      </c>
      <c r="O268" s="36"/>
      <c r="Q268" s="37"/>
      <c r="R268" s="38"/>
    </row>
    <row r="269" spans="1:18" x14ac:dyDescent="0.2">
      <c r="A269" s="12">
        <v>1922456664</v>
      </c>
      <c r="B269" s="13" t="s">
        <v>268</v>
      </c>
      <c r="C269" s="14">
        <v>248.41</v>
      </c>
      <c r="D269" s="15">
        <f>VLOOKUP(A269,[3]Calculation!$B$2:$U$399,8,FALSE)</f>
        <v>1.3942000000000001</v>
      </c>
      <c r="E269" s="16">
        <f>VLOOKUP(A269,[3]Calculation!$B$2:$U$399,14,FALSE)</f>
        <v>154.15</v>
      </c>
      <c r="F269" s="16">
        <f>VLOOKUP(A269,[3]Calculation!$B$2:$U$399,15,FALSE)</f>
        <v>36.85</v>
      </c>
      <c r="G269" s="16">
        <f>VLOOKUP(A269,[3]Calculation!$B$2:$U$399,16,FALSE)</f>
        <v>11.83</v>
      </c>
      <c r="H269" s="16">
        <f>VLOOKUP(A269,[3]Calculation!$B$2:$U$399,17,FALSE)</f>
        <v>13.68</v>
      </c>
      <c r="I269" s="17"/>
      <c r="J269" s="16">
        <f>VLOOKUP(A269,[3]Calculation!$B$2:$U$399,20,FALSE)</f>
        <v>250.06905000000006</v>
      </c>
      <c r="K269" s="27">
        <f t="shared" si="6"/>
        <v>250.06905000000006</v>
      </c>
      <c r="L269" s="18"/>
      <c r="M269" s="30">
        <v>47.5</v>
      </c>
      <c r="N269" s="30">
        <f t="shared" si="7"/>
        <v>297.56905000000006</v>
      </c>
      <c r="O269" s="36"/>
      <c r="Q269" s="37"/>
      <c r="R269" s="38"/>
    </row>
    <row r="270" spans="1:18" x14ac:dyDescent="0.2">
      <c r="A270" s="12">
        <v>1811923931</v>
      </c>
      <c r="B270" s="13" t="s">
        <v>269</v>
      </c>
      <c r="C270" s="14">
        <v>235.57</v>
      </c>
      <c r="D270" s="15">
        <f>VLOOKUP(A270,[3]Calculation!$B$2:$U$399,8,FALSE)</f>
        <v>1.2297</v>
      </c>
      <c r="E270" s="16">
        <f>VLOOKUP(A270,[3]Calculation!$B$2:$U$399,14,FALSE)</f>
        <v>139.43</v>
      </c>
      <c r="F270" s="16">
        <f>VLOOKUP(A270,[3]Calculation!$B$2:$U$399,15,FALSE)</f>
        <v>36.85</v>
      </c>
      <c r="G270" s="16">
        <f>VLOOKUP(A270,[3]Calculation!$B$2:$U$399,16,FALSE)</f>
        <v>13.78</v>
      </c>
      <c r="H270" s="16">
        <f>VLOOKUP(A270,[3]Calculation!$B$2:$U$399,17,FALSE)</f>
        <v>13.68</v>
      </c>
      <c r="I270" s="17"/>
      <c r="J270" s="16">
        <f>VLOOKUP(A270,[3]Calculation!$B$2:$U$399,20,FALSE)</f>
        <v>235.31970000000004</v>
      </c>
      <c r="K270" s="27">
        <f t="shared" si="6"/>
        <v>235.57</v>
      </c>
      <c r="L270" s="18"/>
      <c r="M270" s="30">
        <v>47.5</v>
      </c>
      <c r="N270" s="30">
        <f t="shared" si="7"/>
        <v>283.07</v>
      </c>
      <c r="O270" s="36"/>
      <c r="Q270" s="37"/>
      <c r="R270" s="38"/>
    </row>
    <row r="271" spans="1:18" x14ac:dyDescent="0.2">
      <c r="A271" s="12">
        <v>1073034138</v>
      </c>
      <c r="B271" s="13" t="s">
        <v>270</v>
      </c>
      <c r="C271" s="14">
        <v>226.38</v>
      </c>
      <c r="D271" s="15">
        <f>VLOOKUP(A271,[3]Calculation!$B$2:$U$399,8,FALSE)</f>
        <v>1.1793</v>
      </c>
      <c r="E271" s="16">
        <f>VLOOKUP(A271,[3]Calculation!$B$2:$U$399,14,FALSE)</f>
        <v>136.83000000000001</v>
      </c>
      <c r="F271" s="16">
        <f>VLOOKUP(A271,[3]Calculation!$B$2:$U$399,15,FALSE)</f>
        <v>36.85</v>
      </c>
      <c r="G271" s="16">
        <f>VLOOKUP(A271,[3]Calculation!$B$2:$U$399,16,FALSE)</f>
        <v>17.23</v>
      </c>
      <c r="H271" s="16">
        <f>VLOOKUP(A271,[3]Calculation!$B$2:$U$399,17,FALSE)</f>
        <v>0</v>
      </c>
      <c r="I271" s="17"/>
      <c r="J271" s="16">
        <f>VLOOKUP(A271,[3]Calculation!$B$2:$U$399,20,FALSE)</f>
        <v>220.50105000000002</v>
      </c>
      <c r="K271" s="27">
        <f t="shared" si="6"/>
        <v>226.38</v>
      </c>
      <c r="L271" s="18"/>
      <c r="M271" s="30">
        <v>47.5</v>
      </c>
      <c r="N271" s="30">
        <f t="shared" si="7"/>
        <v>273.88</v>
      </c>
      <c r="O271" s="36"/>
      <c r="Q271" s="37"/>
      <c r="R271" s="38"/>
    </row>
    <row r="272" spans="1:18" x14ac:dyDescent="0.2">
      <c r="A272" s="12">
        <v>1962447565</v>
      </c>
      <c r="B272" s="13" t="s">
        <v>271</v>
      </c>
      <c r="C272" s="14">
        <v>215.68</v>
      </c>
      <c r="D272" s="15">
        <f>VLOOKUP(A272,[3]Calculation!$B$2:$U$399,8,FALSE)</f>
        <v>1.1556</v>
      </c>
      <c r="E272" s="16">
        <f>VLOOKUP(A272,[3]Calculation!$B$2:$U$399,14,FALSE)</f>
        <v>134.22999999999999</v>
      </c>
      <c r="F272" s="16">
        <f>VLOOKUP(A272,[3]Calculation!$B$2:$U$399,15,FALSE)</f>
        <v>36.85</v>
      </c>
      <c r="G272" s="16">
        <f>VLOOKUP(A272,[3]Calculation!$B$2:$U$399,16,FALSE)</f>
        <v>9.5</v>
      </c>
      <c r="H272" s="16">
        <f>VLOOKUP(A272,[3]Calculation!$B$2:$U$399,17,FALSE)</f>
        <v>7.18</v>
      </c>
      <c r="I272" s="17"/>
      <c r="J272" s="16">
        <f>VLOOKUP(A272,[3]Calculation!$B$2:$U$399,20,FALSE)</f>
        <v>216.86280000000002</v>
      </c>
      <c r="K272" s="27">
        <f t="shared" si="6"/>
        <v>216.86280000000002</v>
      </c>
      <c r="L272" s="18"/>
      <c r="M272" s="30">
        <v>47.5</v>
      </c>
      <c r="N272" s="30">
        <f t="shared" si="7"/>
        <v>264.36279999999999</v>
      </c>
      <c r="O272" s="36"/>
      <c r="Q272" s="37"/>
      <c r="R272" s="38"/>
    </row>
    <row r="273" spans="1:18" ht="14.25" customHeight="1" x14ac:dyDescent="0.2">
      <c r="A273" s="12">
        <v>1720166838</v>
      </c>
      <c r="B273" s="13" t="s">
        <v>272</v>
      </c>
      <c r="C273" s="14">
        <v>236.37</v>
      </c>
      <c r="D273" s="15">
        <f>VLOOKUP(A273,[3]Calculation!$B$2:$U$399,8,FALSE)</f>
        <v>1.2593000000000001</v>
      </c>
      <c r="E273" s="16">
        <f>VLOOKUP(A273,[3]Calculation!$B$2:$U$399,14,FALSE)</f>
        <v>143.24</v>
      </c>
      <c r="F273" s="16">
        <f>VLOOKUP(A273,[3]Calculation!$B$2:$U$399,15,FALSE)</f>
        <v>36.85</v>
      </c>
      <c r="G273" s="16">
        <f>VLOOKUP(A273,[3]Calculation!$B$2:$U$399,16,FALSE)</f>
        <v>10.220000000000001</v>
      </c>
      <c r="H273" s="16">
        <f>VLOOKUP(A273,[3]Calculation!$B$2:$U$399,17,FALSE)</f>
        <v>13.68</v>
      </c>
      <c r="I273" s="17"/>
      <c r="J273" s="16">
        <f>VLOOKUP(A273,[3]Calculation!$B$2:$U$399,20,FALSE)</f>
        <v>235.60845000000003</v>
      </c>
      <c r="K273" s="27">
        <f t="shared" si="6"/>
        <v>236.37</v>
      </c>
      <c r="L273" s="18"/>
      <c r="M273" s="30">
        <v>47.5</v>
      </c>
      <c r="N273" s="30">
        <f t="shared" si="7"/>
        <v>283.87</v>
      </c>
      <c r="O273" s="36"/>
      <c r="Q273" s="37"/>
      <c r="R273" s="38"/>
    </row>
    <row r="274" spans="1:18" x14ac:dyDescent="0.2">
      <c r="A274" s="12">
        <v>1447435722</v>
      </c>
      <c r="B274" s="13" t="s">
        <v>273</v>
      </c>
      <c r="C274" s="14">
        <v>241.92</v>
      </c>
      <c r="D274" s="15">
        <f>VLOOKUP(A274,[3]Calculation!$B$2:$U$399,8,FALSE)</f>
        <v>1.171</v>
      </c>
      <c r="E274" s="16">
        <f>VLOOKUP(A274,[3]Calculation!$B$2:$U$399,14,FALSE)</f>
        <v>137.54</v>
      </c>
      <c r="F274" s="16">
        <f>VLOOKUP(A274,[3]Calculation!$B$2:$U$399,15,FALSE)</f>
        <v>36.85</v>
      </c>
      <c r="G274" s="16">
        <f>VLOOKUP(A274,[3]Calculation!$B$2:$U$399,16,FALSE)</f>
        <v>17.62</v>
      </c>
      <c r="H274" s="16">
        <f>VLOOKUP(A274,[3]Calculation!$B$2:$U$399,17,FALSE)</f>
        <v>13.68</v>
      </c>
      <c r="I274" s="17"/>
      <c r="J274" s="16">
        <f>VLOOKUP(A274,[3]Calculation!$B$2:$U$399,20,FALSE)</f>
        <v>237.57195000000002</v>
      </c>
      <c r="K274" s="27">
        <f t="shared" si="6"/>
        <v>241.92</v>
      </c>
      <c r="L274" s="18"/>
      <c r="M274" s="30">
        <v>47.5</v>
      </c>
      <c r="N274" s="30">
        <f t="shared" si="7"/>
        <v>289.41999999999996</v>
      </c>
      <c r="O274" s="36"/>
      <c r="Q274" s="37"/>
      <c r="R274" s="38"/>
    </row>
    <row r="275" spans="1:18" x14ac:dyDescent="0.2">
      <c r="A275" s="12">
        <v>1245287762</v>
      </c>
      <c r="B275" s="13" t="s">
        <v>274</v>
      </c>
      <c r="C275" s="14">
        <v>245.48</v>
      </c>
      <c r="D275" s="15">
        <f>VLOOKUP(A275,[3]Calculation!$B$2:$U$399,8,FALSE)</f>
        <v>1.2526999999999999</v>
      </c>
      <c r="E275" s="16">
        <f>VLOOKUP(A275,[3]Calculation!$B$2:$U$399,14,FALSE)</f>
        <v>141.38999999999999</v>
      </c>
      <c r="F275" s="16">
        <f>VLOOKUP(A275,[3]Calculation!$B$2:$U$399,15,FALSE)</f>
        <v>36.85</v>
      </c>
      <c r="G275" s="16">
        <f>VLOOKUP(A275,[3]Calculation!$B$2:$U$399,16,FALSE)</f>
        <v>16.18</v>
      </c>
      <c r="H275" s="16">
        <f>VLOOKUP(A275,[3]Calculation!$B$2:$U$399,17,FALSE)</f>
        <v>13.68</v>
      </c>
      <c r="I275" s="17"/>
      <c r="J275" s="16">
        <f>VLOOKUP(A275,[3]Calculation!$B$2:$U$399,20,FALSE)</f>
        <v>240.35550000000001</v>
      </c>
      <c r="K275" s="27">
        <f t="shared" si="6"/>
        <v>245.48</v>
      </c>
      <c r="L275" s="18"/>
      <c r="M275" s="30">
        <v>47.5</v>
      </c>
      <c r="N275" s="30">
        <f t="shared" si="7"/>
        <v>292.98</v>
      </c>
      <c r="O275" s="36"/>
      <c r="Q275" s="37"/>
      <c r="R275" s="38"/>
    </row>
    <row r="276" spans="1:18" x14ac:dyDescent="0.2">
      <c r="A276" s="12">
        <v>1134175524</v>
      </c>
      <c r="B276" s="13" t="s">
        <v>275</v>
      </c>
      <c r="C276" s="14">
        <v>218.96</v>
      </c>
      <c r="D276" s="15">
        <f>VLOOKUP(A276,[3]Calculation!$B$2:$U$399,8,FALSE)</f>
        <v>1.0512999999999999</v>
      </c>
      <c r="E276" s="16">
        <f>VLOOKUP(A276,[3]Calculation!$B$2:$U$399,14,FALSE)</f>
        <v>126.49</v>
      </c>
      <c r="F276" s="16">
        <f>VLOOKUP(A276,[3]Calculation!$B$2:$U$399,15,FALSE)</f>
        <v>36.85</v>
      </c>
      <c r="G276" s="16">
        <f>VLOOKUP(A276,[3]Calculation!$B$2:$U$399,16,FALSE)</f>
        <v>8.4600000000000009</v>
      </c>
      <c r="H276" s="16">
        <f>VLOOKUP(A276,[3]Calculation!$B$2:$U$399,17,FALSE)</f>
        <v>13.68</v>
      </c>
      <c r="I276" s="17"/>
      <c r="J276" s="16">
        <f>VLOOKUP(A276,[3]Calculation!$B$2:$U$399,20,FALSE)</f>
        <v>214.22940000000003</v>
      </c>
      <c r="K276" s="27">
        <f t="shared" si="6"/>
        <v>218.96</v>
      </c>
      <c r="L276" s="18"/>
      <c r="M276" s="30">
        <v>47.5</v>
      </c>
      <c r="N276" s="30">
        <f t="shared" si="7"/>
        <v>266.46000000000004</v>
      </c>
      <c r="O276" s="36"/>
      <c r="Q276" s="37"/>
      <c r="R276" s="38"/>
    </row>
    <row r="277" spans="1:18" x14ac:dyDescent="0.2">
      <c r="A277" s="12">
        <v>1144277666</v>
      </c>
      <c r="B277" s="13" t="s">
        <v>276</v>
      </c>
      <c r="C277" s="14">
        <v>232.12</v>
      </c>
      <c r="D277" s="15">
        <f>VLOOKUP(A277,[3]Calculation!$B$2:$U$399,8,FALSE)</f>
        <v>1.1979032013794724</v>
      </c>
      <c r="E277" s="16">
        <f>VLOOKUP(A277,[3]Calculation!$B$2:$U$399,14,FALSE)</f>
        <v>137.24</v>
      </c>
      <c r="F277" s="16">
        <f>VLOOKUP(A277,[3]Calculation!$B$2:$U$399,15,FALSE)</f>
        <v>36.85</v>
      </c>
      <c r="G277" s="16">
        <f>VLOOKUP(A277,[3]Calculation!$B$2:$U$399,16,FALSE)</f>
        <v>11.56</v>
      </c>
      <c r="H277" s="16">
        <f>VLOOKUP(A277,[3]Calculation!$B$2:$U$399,17,FALSE)</f>
        <v>13.68</v>
      </c>
      <c r="I277" s="17"/>
      <c r="J277" s="16">
        <f>VLOOKUP(A277,[3]Calculation!$B$2:$U$399,20,FALSE)</f>
        <v>230.22615000000002</v>
      </c>
      <c r="K277" s="27">
        <f t="shared" ref="K277:K339" si="8">IF(J277&lt;C277,C277,J277)</f>
        <v>232.12</v>
      </c>
      <c r="L277" s="18"/>
      <c r="M277" s="30">
        <v>47.5</v>
      </c>
      <c r="N277" s="30">
        <f t="shared" ref="N277:N339" si="9">+K277+M277</f>
        <v>279.62</v>
      </c>
      <c r="O277" s="36"/>
      <c r="Q277" s="37"/>
      <c r="R277" s="38"/>
    </row>
    <row r="278" spans="1:18" x14ac:dyDescent="0.2">
      <c r="A278" s="12">
        <v>1245285253</v>
      </c>
      <c r="B278" s="13" t="s">
        <v>277</v>
      </c>
      <c r="C278" s="14">
        <v>232</v>
      </c>
      <c r="D278" s="15">
        <f>VLOOKUP(A278,[3]Calculation!$B$2:$U$399,8,FALSE)</f>
        <v>1.1238999999999999</v>
      </c>
      <c r="E278" s="16">
        <f>VLOOKUP(A278,[3]Calculation!$B$2:$U$399,14,FALSE)</f>
        <v>131.38</v>
      </c>
      <c r="F278" s="16">
        <f>VLOOKUP(A278,[3]Calculation!$B$2:$U$399,15,FALSE)</f>
        <v>36.85</v>
      </c>
      <c r="G278" s="16">
        <f>VLOOKUP(A278,[3]Calculation!$B$2:$U$399,16,FALSE)</f>
        <v>16.72</v>
      </c>
      <c r="H278" s="16">
        <f>VLOOKUP(A278,[3]Calculation!$B$2:$U$399,17,FALSE)</f>
        <v>13.68</v>
      </c>
      <c r="I278" s="17"/>
      <c r="J278" s="16">
        <f>VLOOKUP(A278,[3]Calculation!$B$2:$U$399,20,FALSE)</f>
        <v>229.41765000000001</v>
      </c>
      <c r="K278" s="27">
        <f t="shared" si="8"/>
        <v>232</v>
      </c>
      <c r="L278" s="18"/>
      <c r="M278" s="30">
        <v>47.5</v>
      </c>
      <c r="N278" s="30">
        <f t="shared" si="9"/>
        <v>279.5</v>
      </c>
      <c r="O278" s="36"/>
      <c r="Q278" s="37"/>
      <c r="R278" s="38"/>
    </row>
    <row r="279" spans="1:18" x14ac:dyDescent="0.2">
      <c r="A279" s="12">
        <v>1730136250</v>
      </c>
      <c r="B279" s="18" t="s">
        <v>278</v>
      </c>
      <c r="C279" s="14">
        <v>234.32</v>
      </c>
      <c r="D279" s="15">
        <f>VLOOKUP(A279,[3]Calculation!$B$2:$U$399,8,FALSE)</f>
        <v>1.2315</v>
      </c>
      <c r="E279" s="16">
        <f>VLOOKUP(A279,[3]Calculation!$B$2:$U$399,14,FALSE)</f>
        <v>141.18</v>
      </c>
      <c r="F279" s="16">
        <f>VLOOKUP(A279,[3]Calculation!$B$2:$U$399,15,FALSE)</f>
        <v>36.85</v>
      </c>
      <c r="G279" s="16">
        <f>VLOOKUP(A279,[3]Calculation!$B$2:$U$399,16,FALSE)</f>
        <v>16.91</v>
      </c>
      <c r="H279" s="16">
        <f>VLOOKUP(A279,[3]Calculation!$B$2:$U$399,17,FALSE)</f>
        <v>7.18</v>
      </c>
      <c r="I279" s="17"/>
      <c r="J279" s="16">
        <f>VLOOKUP(A279,[3]Calculation!$B$2:$U$399,20,FALSE)</f>
        <v>233.44860000000006</v>
      </c>
      <c r="K279" s="27">
        <f t="shared" si="8"/>
        <v>234.32</v>
      </c>
      <c r="L279" s="18"/>
      <c r="M279" s="30">
        <v>47.5</v>
      </c>
      <c r="N279" s="30">
        <f t="shared" si="9"/>
        <v>281.82</v>
      </c>
      <c r="O279" s="36"/>
      <c r="Q279" s="37"/>
      <c r="R279" s="38"/>
    </row>
    <row r="280" spans="1:18" x14ac:dyDescent="0.2">
      <c r="A280" s="12">
        <v>1033513320</v>
      </c>
      <c r="B280" s="13" t="s">
        <v>279</v>
      </c>
      <c r="C280" s="14">
        <v>229.53</v>
      </c>
      <c r="D280" s="15">
        <f>VLOOKUP(A280,[3]Calculation!$B$2:$U$399,8,FALSE)</f>
        <v>1.1299999999999999</v>
      </c>
      <c r="E280" s="16">
        <f>VLOOKUP(A280,[3]Calculation!$B$2:$U$399,14,FALSE)</f>
        <v>132.30000000000001</v>
      </c>
      <c r="F280" s="16">
        <f>VLOOKUP(A280,[3]Calculation!$B$2:$U$399,15,FALSE)</f>
        <v>36.85</v>
      </c>
      <c r="G280" s="16">
        <f>VLOOKUP(A280,[3]Calculation!$B$2:$U$399,16,FALSE)</f>
        <v>11.16</v>
      </c>
      <c r="H280" s="16">
        <f>VLOOKUP(A280,[3]Calculation!$B$2:$U$399,17,FALSE)</f>
        <v>13.68</v>
      </c>
      <c r="I280" s="17"/>
      <c r="J280" s="16">
        <f>VLOOKUP(A280,[3]Calculation!$B$2:$U$399,20,FALSE)</f>
        <v>224.05845000000002</v>
      </c>
      <c r="K280" s="27">
        <f t="shared" si="8"/>
        <v>229.53</v>
      </c>
      <c r="L280" s="18"/>
      <c r="M280" s="30">
        <v>47.5</v>
      </c>
      <c r="N280" s="30">
        <f t="shared" si="9"/>
        <v>277.02999999999997</v>
      </c>
      <c r="O280" s="36"/>
      <c r="Q280" s="37"/>
      <c r="R280" s="38"/>
    </row>
    <row r="281" spans="1:18" x14ac:dyDescent="0.2">
      <c r="A281" s="12">
        <v>1023358991</v>
      </c>
      <c r="B281" s="13" t="s">
        <v>280</v>
      </c>
      <c r="C281" s="14">
        <v>225.96</v>
      </c>
      <c r="D281" s="15">
        <f>VLOOKUP(A281,[3]Calculation!$B$2:$U$399,8,FALSE)</f>
        <v>1.0911999999999999</v>
      </c>
      <c r="E281" s="16">
        <f>VLOOKUP(A281,[3]Calculation!$B$2:$U$399,14,FALSE)</f>
        <v>129.36000000000001</v>
      </c>
      <c r="F281" s="16">
        <f>VLOOKUP(A281,[3]Calculation!$B$2:$U$399,15,FALSE)</f>
        <v>36.85</v>
      </c>
      <c r="G281" s="16">
        <f>VLOOKUP(A281,[3]Calculation!$B$2:$U$399,16,FALSE)</f>
        <v>8.48</v>
      </c>
      <c r="H281" s="16">
        <f>VLOOKUP(A281,[3]Calculation!$B$2:$U$399,17,FALSE)</f>
        <v>13.68</v>
      </c>
      <c r="I281" s="17"/>
      <c r="J281" s="16">
        <f>VLOOKUP(A281,[3]Calculation!$B$2:$U$399,20,FALSE)</f>
        <v>217.56735</v>
      </c>
      <c r="K281" s="27">
        <f t="shared" si="8"/>
        <v>225.96</v>
      </c>
      <c r="L281" s="18"/>
      <c r="M281" s="30">
        <v>47.5</v>
      </c>
      <c r="N281" s="30">
        <f t="shared" si="9"/>
        <v>273.46000000000004</v>
      </c>
      <c r="O281" s="36"/>
      <c r="Q281" s="37"/>
      <c r="R281" s="38"/>
    </row>
    <row r="282" spans="1:18" x14ac:dyDescent="0.2">
      <c r="A282" s="12">
        <v>1700833233</v>
      </c>
      <c r="B282" s="13" t="s">
        <v>281</v>
      </c>
      <c r="C282" s="14">
        <v>239.27</v>
      </c>
      <c r="D282" s="15">
        <f>VLOOKUP(A282,[3]Calculation!$B$2:$U$399,8,FALSE)</f>
        <v>1.2250000000000001</v>
      </c>
      <c r="E282" s="16">
        <f>VLOOKUP(A282,[3]Calculation!$B$2:$U$399,14,FALSE)</f>
        <v>137.47</v>
      </c>
      <c r="F282" s="16">
        <f>VLOOKUP(A282,[3]Calculation!$B$2:$U$399,15,FALSE)</f>
        <v>36.85</v>
      </c>
      <c r="G282" s="16">
        <f>VLOOKUP(A282,[3]Calculation!$B$2:$U$399,16,FALSE)</f>
        <v>16.38</v>
      </c>
      <c r="H282" s="16">
        <f>VLOOKUP(A282,[3]Calculation!$B$2:$U$399,17,FALSE)</f>
        <v>13.68</v>
      </c>
      <c r="I282" s="17"/>
      <c r="J282" s="16">
        <f>VLOOKUP(A282,[3]Calculation!$B$2:$U$399,20,FALSE)</f>
        <v>236.05890000000005</v>
      </c>
      <c r="K282" s="27">
        <f t="shared" si="8"/>
        <v>239.27</v>
      </c>
      <c r="L282" s="18"/>
      <c r="M282" s="30">
        <v>47.5</v>
      </c>
      <c r="N282" s="30">
        <f t="shared" si="9"/>
        <v>286.77</v>
      </c>
      <c r="O282" s="36"/>
      <c r="Q282" s="37"/>
      <c r="R282" s="38"/>
    </row>
    <row r="283" spans="1:18" x14ac:dyDescent="0.2">
      <c r="A283" s="12">
        <v>1851348379</v>
      </c>
      <c r="B283" s="13" t="s">
        <v>282</v>
      </c>
      <c r="C283" s="14">
        <v>224.6</v>
      </c>
      <c r="D283" s="15">
        <f>VLOOKUP(A283,[3]Calculation!$B$2:$U$399,8,FALSE)</f>
        <v>1.0230999999999999</v>
      </c>
      <c r="E283" s="16">
        <f>VLOOKUP(A283,[3]Calculation!$B$2:$U$399,14,FALSE)</f>
        <v>124.52</v>
      </c>
      <c r="F283" s="16">
        <f>VLOOKUP(A283,[3]Calculation!$B$2:$U$399,15,FALSE)</f>
        <v>36.85</v>
      </c>
      <c r="G283" s="16">
        <f>VLOOKUP(A283,[3]Calculation!$B$2:$U$399,16,FALSE)</f>
        <v>16.059999999999999</v>
      </c>
      <c r="H283" s="16">
        <f>VLOOKUP(A283,[3]Calculation!$B$2:$U$399,17,FALSE)</f>
        <v>13.68</v>
      </c>
      <c r="I283" s="17"/>
      <c r="J283" s="16">
        <f>VLOOKUP(A283,[3]Calculation!$B$2:$U$399,20,FALSE)</f>
        <v>220.73205000000002</v>
      </c>
      <c r="K283" s="27">
        <f t="shared" si="8"/>
        <v>224.6</v>
      </c>
      <c r="L283" s="18"/>
      <c r="M283" s="30">
        <v>47.5</v>
      </c>
      <c r="N283" s="30">
        <f t="shared" si="9"/>
        <v>272.10000000000002</v>
      </c>
      <c r="O283" s="36"/>
      <c r="Q283" s="37"/>
      <c r="R283" s="38"/>
    </row>
    <row r="284" spans="1:18" x14ac:dyDescent="0.2">
      <c r="A284" s="12">
        <v>1992106348</v>
      </c>
      <c r="B284" s="18" t="s">
        <v>283</v>
      </c>
      <c r="C284" s="14">
        <v>252.52</v>
      </c>
      <c r="D284" s="15">
        <f>VLOOKUP(A284,[3]Calculation!$B$2:$U$399,8,FALSE)</f>
        <v>1.1921999999999999</v>
      </c>
      <c r="E284" s="16">
        <f>VLOOKUP(A284,[3]Calculation!$B$2:$U$399,14,FALSE)</f>
        <v>138.24</v>
      </c>
      <c r="F284" s="16">
        <f>VLOOKUP(A284,[3]Calculation!$B$2:$U$399,15,FALSE)</f>
        <v>36.85</v>
      </c>
      <c r="G284" s="16">
        <f>VLOOKUP(A284,[3]Calculation!$B$2:$U$399,16,FALSE)</f>
        <v>16.809999999999999</v>
      </c>
      <c r="H284" s="16">
        <f>VLOOKUP(A284,[3]Calculation!$B$2:$U$399,17,FALSE)</f>
        <v>13.68</v>
      </c>
      <c r="I284" s="17"/>
      <c r="J284" s="16">
        <f>VLOOKUP(A284,[3]Calculation!$B$2:$U$399,20,FALSE)</f>
        <v>237.44490000000002</v>
      </c>
      <c r="K284" s="27">
        <f t="shared" si="8"/>
        <v>252.52</v>
      </c>
      <c r="L284" s="18"/>
      <c r="M284" s="30">
        <v>47.5</v>
      </c>
      <c r="N284" s="30">
        <f t="shared" si="9"/>
        <v>300.02</v>
      </c>
      <c r="O284" s="36"/>
      <c r="Q284" s="37"/>
      <c r="R284" s="38"/>
    </row>
    <row r="285" spans="1:18" x14ac:dyDescent="0.2">
      <c r="A285" s="12">
        <v>1548696834</v>
      </c>
      <c r="B285" s="13" t="s">
        <v>284</v>
      </c>
      <c r="C285" s="14">
        <v>220.1</v>
      </c>
      <c r="D285" s="15">
        <f>VLOOKUP(A285,[3]Calculation!$B$2:$U$399,8,FALSE)</f>
        <v>0.97270000000000001</v>
      </c>
      <c r="E285" s="16">
        <f>VLOOKUP(A285,[3]Calculation!$B$2:$U$399,14,FALSE)</f>
        <v>120.89</v>
      </c>
      <c r="F285" s="16">
        <f>VLOOKUP(A285,[3]Calculation!$B$2:$U$399,15,FALSE)</f>
        <v>36.85</v>
      </c>
      <c r="G285" s="16">
        <f>VLOOKUP(A285,[3]Calculation!$B$2:$U$399,16,FALSE)</f>
        <v>12.64</v>
      </c>
      <c r="H285" s="16">
        <f>VLOOKUP(A285,[3]Calculation!$B$2:$U$399,17,FALSE)</f>
        <v>0</v>
      </c>
      <c r="I285" s="17"/>
      <c r="J285" s="16">
        <f>VLOOKUP(A285,[3]Calculation!$B$2:$U$399,20,FALSE)</f>
        <v>196.78890000000001</v>
      </c>
      <c r="K285" s="27">
        <f t="shared" si="8"/>
        <v>220.1</v>
      </c>
      <c r="L285" s="18"/>
      <c r="M285" s="30">
        <v>47.5</v>
      </c>
      <c r="N285" s="30">
        <f t="shared" si="9"/>
        <v>267.60000000000002</v>
      </c>
      <c r="O285" s="36"/>
      <c r="Q285" s="37"/>
      <c r="R285" s="38"/>
    </row>
    <row r="286" spans="1:18" x14ac:dyDescent="0.2">
      <c r="A286" s="12">
        <v>1396161527</v>
      </c>
      <c r="B286" s="13" t="s">
        <v>285</v>
      </c>
      <c r="C286" s="14">
        <v>239.18</v>
      </c>
      <c r="D286" s="15">
        <f>VLOOKUP(A286,[3]Calculation!$B$2:$U$399,8,FALSE)</f>
        <v>1.2707999999999999</v>
      </c>
      <c r="E286" s="16">
        <f>VLOOKUP(A286,[3]Calculation!$B$2:$U$399,14,FALSE)</f>
        <v>142.06</v>
      </c>
      <c r="F286" s="16">
        <f>VLOOKUP(A286,[3]Calculation!$B$2:$U$399,15,FALSE)</f>
        <v>36.85</v>
      </c>
      <c r="G286" s="16">
        <f>VLOOKUP(A286,[3]Calculation!$B$2:$U$399,16,FALSE)</f>
        <v>13.07</v>
      </c>
      <c r="H286" s="16">
        <f>VLOOKUP(A286,[3]Calculation!$B$2:$U$399,17,FALSE)</f>
        <v>13.68</v>
      </c>
      <c r="I286" s="17"/>
      <c r="J286" s="16">
        <f>VLOOKUP(A286,[3]Calculation!$B$2:$U$399,20,FALSE)</f>
        <v>237.53730000000004</v>
      </c>
      <c r="K286" s="27">
        <f t="shared" si="8"/>
        <v>239.18</v>
      </c>
      <c r="L286" s="18"/>
      <c r="M286" s="30">
        <v>47.5</v>
      </c>
      <c r="N286" s="30">
        <f t="shared" si="9"/>
        <v>286.68</v>
      </c>
      <c r="O286" s="36"/>
      <c r="Q286" s="37"/>
      <c r="R286" s="38"/>
    </row>
    <row r="287" spans="1:18" x14ac:dyDescent="0.2">
      <c r="A287" s="12">
        <v>1770582363</v>
      </c>
      <c r="B287" s="13" t="s">
        <v>286</v>
      </c>
      <c r="C287" s="14">
        <v>215.8</v>
      </c>
      <c r="D287" s="15">
        <f>VLOOKUP(A287,[3]Calculation!$B$2:$U$399,8,FALSE)</f>
        <v>1.022</v>
      </c>
      <c r="E287" s="16">
        <f>VLOOKUP(A287,[3]Calculation!$B$2:$U$399,14,FALSE)</f>
        <v>124.66</v>
      </c>
      <c r="F287" s="16">
        <f>VLOOKUP(A287,[3]Calculation!$B$2:$U$399,15,FALSE)</f>
        <v>36.85</v>
      </c>
      <c r="G287" s="16">
        <f>VLOOKUP(A287,[3]Calculation!$B$2:$U$399,16,FALSE)</f>
        <v>14.74</v>
      </c>
      <c r="H287" s="16">
        <f>VLOOKUP(A287,[3]Calculation!$B$2:$U$399,17,FALSE)</f>
        <v>13.68</v>
      </c>
      <c r="I287" s="17"/>
      <c r="J287" s="16">
        <f>VLOOKUP(A287,[3]Calculation!$B$2:$U$399,20,FALSE)</f>
        <v>219.36915000000002</v>
      </c>
      <c r="K287" s="27">
        <f t="shared" si="8"/>
        <v>219.36915000000002</v>
      </c>
      <c r="L287" s="18"/>
      <c r="M287" s="30">
        <v>47.5</v>
      </c>
      <c r="N287" s="30">
        <f t="shared" si="9"/>
        <v>266.86914999999999</v>
      </c>
      <c r="O287" s="36"/>
      <c r="Q287" s="37"/>
      <c r="R287" s="38"/>
    </row>
    <row r="288" spans="1:18" x14ac:dyDescent="0.2">
      <c r="A288" s="12">
        <v>1376542878</v>
      </c>
      <c r="B288" s="13" t="s">
        <v>287</v>
      </c>
      <c r="C288" s="14">
        <v>211.31</v>
      </c>
      <c r="D288" s="15">
        <f>VLOOKUP(A288,[3]Calculation!$B$2:$U$399,8,FALSE)</f>
        <v>0.99329999999999996</v>
      </c>
      <c r="E288" s="16">
        <f>VLOOKUP(A288,[3]Calculation!$B$2:$U$399,14,FALSE)</f>
        <v>122.35</v>
      </c>
      <c r="F288" s="16">
        <f>VLOOKUP(A288,[3]Calculation!$B$2:$U$399,15,FALSE)</f>
        <v>36.85</v>
      </c>
      <c r="G288" s="16">
        <f>VLOOKUP(A288,[3]Calculation!$B$2:$U$399,16,FALSE)</f>
        <v>15.76</v>
      </c>
      <c r="H288" s="16">
        <f>VLOOKUP(A288,[3]Calculation!$B$2:$U$399,17,FALSE)</f>
        <v>13.68</v>
      </c>
      <c r="I288" s="17"/>
      <c r="J288" s="16">
        <f>VLOOKUP(A288,[3]Calculation!$B$2:$U$399,20,FALSE)</f>
        <v>217.87920000000003</v>
      </c>
      <c r="K288" s="27">
        <f t="shared" si="8"/>
        <v>217.87920000000003</v>
      </c>
      <c r="L288" s="18"/>
      <c r="M288" s="30">
        <v>47.5</v>
      </c>
      <c r="N288" s="30">
        <f t="shared" si="9"/>
        <v>265.37920000000003</v>
      </c>
      <c r="O288" s="36"/>
      <c r="Q288" s="37"/>
      <c r="R288" s="38"/>
    </row>
    <row r="289" spans="1:18" x14ac:dyDescent="0.2">
      <c r="A289" s="12">
        <v>1598127276</v>
      </c>
      <c r="B289" s="13" t="s">
        <v>288</v>
      </c>
      <c r="C289" s="14">
        <v>242.44</v>
      </c>
      <c r="D289" s="15">
        <f>VLOOKUP(A289,[3]Calculation!$B$2:$U$399,8,FALSE)</f>
        <v>1.2795000000000001</v>
      </c>
      <c r="E289" s="16">
        <f>VLOOKUP(A289,[3]Calculation!$B$2:$U$399,14,FALSE)</f>
        <v>140.37</v>
      </c>
      <c r="F289" s="16">
        <f>VLOOKUP(A289,[3]Calculation!$B$2:$U$399,15,FALSE)</f>
        <v>36.85</v>
      </c>
      <c r="G289" s="16">
        <f>VLOOKUP(A289,[3]Calculation!$B$2:$U$399,16,FALSE)</f>
        <v>14.51</v>
      </c>
      <c r="H289" s="16">
        <f>VLOOKUP(A289,[3]Calculation!$B$2:$U$399,17,FALSE)</f>
        <v>13.68</v>
      </c>
      <c r="I289" s="17"/>
      <c r="J289" s="16">
        <f>VLOOKUP(A289,[3]Calculation!$B$2:$U$399,20,FALSE)</f>
        <v>237.24855000000002</v>
      </c>
      <c r="K289" s="27">
        <f t="shared" si="8"/>
        <v>242.44</v>
      </c>
      <c r="L289" s="18"/>
      <c r="M289" s="30">
        <v>47.5</v>
      </c>
      <c r="N289" s="30">
        <f t="shared" si="9"/>
        <v>289.94</v>
      </c>
      <c r="O289" s="36"/>
      <c r="Q289" s="37"/>
      <c r="R289" s="38"/>
    </row>
    <row r="290" spans="1:18" x14ac:dyDescent="0.2">
      <c r="A290" s="12">
        <v>1689603060</v>
      </c>
      <c r="B290" s="13" t="s">
        <v>289</v>
      </c>
      <c r="C290" s="14">
        <v>237.96</v>
      </c>
      <c r="D290" s="15">
        <f>VLOOKUP(A290,[3]Calculation!$B$2:$U$399,8,FALSE)</f>
        <v>1.2091000000000001</v>
      </c>
      <c r="E290" s="16">
        <f>VLOOKUP(A290,[3]Calculation!$B$2:$U$399,14,FALSE)</f>
        <v>140.11000000000001</v>
      </c>
      <c r="F290" s="16">
        <f>VLOOKUP(A290,[3]Calculation!$B$2:$U$399,15,FALSE)</f>
        <v>36.85</v>
      </c>
      <c r="G290" s="16">
        <f>VLOOKUP(A290,[3]Calculation!$B$2:$U$399,16,FALSE)</f>
        <v>11.19</v>
      </c>
      <c r="H290" s="16">
        <f>VLOOKUP(A290,[3]Calculation!$B$2:$U$399,17,FALSE)</f>
        <v>13.68</v>
      </c>
      <c r="I290" s="17"/>
      <c r="J290" s="16">
        <f>VLOOKUP(A290,[3]Calculation!$B$2:$U$399,20,FALSE)</f>
        <v>233.11365000000004</v>
      </c>
      <c r="K290" s="27">
        <f t="shared" si="8"/>
        <v>237.96</v>
      </c>
      <c r="L290" s="18"/>
      <c r="M290" s="30">
        <v>47.5</v>
      </c>
      <c r="N290" s="30">
        <f t="shared" si="9"/>
        <v>285.46000000000004</v>
      </c>
      <c r="O290" s="36"/>
      <c r="Q290" s="37"/>
      <c r="R290" s="38"/>
    </row>
    <row r="291" spans="1:18" x14ac:dyDescent="0.2">
      <c r="A291" s="12">
        <v>1700874880</v>
      </c>
      <c r="B291" s="13" t="s">
        <v>290</v>
      </c>
      <c r="C291" s="14">
        <v>223.16</v>
      </c>
      <c r="D291" s="15">
        <f>VLOOKUP(A291,[3]Calculation!$B$2:$U$399,8,FALSE)</f>
        <v>1.2504999999999999</v>
      </c>
      <c r="E291" s="16">
        <f>VLOOKUP(A291,[3]Calculation!$B$2:$U$399,14,FALSE)</f>
        <v>143.11000000000001</v>
      </c>
      <c r="F291" s="16">
        <f>VLOOKUP(A291,[3]Calculation!$B$2:$U$399,15,FALSE)</f>
        <v>36.85</v>
      </c>
      <c r="G291" s="16">
        <f>VLOOKUP(A291,[3]Calculation!$B$2:$U$399,16,FALSE)</f>
        <v>16.41</v>
      </c>
      <c r="H291" s="16">
        <f>VLOOKUP(A291,[3]Calculation!$B$2:$U$399,17,FALSE)</f>
        <v>13.68</v>
      </c>
      <c r="I291" s="17"/>
      <c r="J291" s="16">
        <f>VLOOKUP(A291,[3]Calculation!$B$2:$U$399,20,FALSE)</f>
        <v>242.60775000000004</v>
      </c>
      <c r="K291" s="27">
        <f t="shared" si="8"/>
        <v>242.60775000000004</v>
      </c>
      <c r="L291" s="18"/>
      <c r="M291" s="30">
        <v>47.5</v>
      </c>
      <c r="N291" s="30">
        <f t="shared" si="9"/>
        <v>290.10775000000001</v>
      </c>
      <c r="O291" s="36"/>
      <c r="Q291" s="37"/>
      <c r="R291" s="38"/>
    </row>
    <row r="292" spans="1:18" x14ac:dyDescent="0.2">
      <c r="A292" s="12">
        <v>1306293170</v>
      </c>
      <c r="B292" s="13" t="s">
        <v>291</v>
      </c>
      <c r="C292" s="14">
        <v>236.3</v>
      </c>
      <c r="D292" s="15">
        <f>VLOOKUP(A292,[3]Calculation!$B$2:$U$399,8,FALSE)</f>
        <v>1.2827999999999999</v>
      </c>
      <c r="E292" s="16">
        <f>VLOOKUP(A292,[3]Calculation!$B$2:$U$399,14,FALSE)</f>
        <v>144.26</v>
      </c>
      <c r="F292" s="16">
        <f>VLOOKUP(A292,[3]Calculation!$B$2:$U$399,15,FALSE)</f>
        <v>36.85</v>
      </c>
      <c r="G292" s="16">
        <f>VLOOKUP(A292,[3]Calculation!$B$2:$U$399,16,FALSE)</f>
        <v>7.72</v>
      </c>
      <c r="H292" s="16">
        <f>VLOOKUP(A292,[3]Calculation!$B$2:$U$399,17,FALSE)</f>
        <v>13.68</v>
      </c>
      <c r="I292" s="17"/>
      <c r="J292" s="16">
        <f>VLOOKUP(A292,[3]Calculation!$B$2:$U$399,20,FALSE)</f>
        <v>233.89905000000002</v>
      </c>
      <c r="K292" s="27">
        <f t="shared" si="8"/>
        <v>236.3</v>
      </c>
      <c r="L292" s="18"/>
      <c r="M292" s="30">
        <v>47.5</v>
      </c>
      <c r="N292" s="30">
        <f t="shared" si="9"/>
        <v>283.8</v>
      </c>
      <c r="O292" s="36"/>
      <c r="Q292" s="37"/>
      <c r="R292" s="38"/>
    </row>
    <row r="293" spans="1:18" x14ac:dyDescent="0.2">
      <c r="A293" s="12">
        <v>1518968890</v>
      </c>
      <c r="B293" s="13" t="s">
        <v>292</v>
      </c>
      <c r="C293" s="14">
        <v>198.72</v>
      </c>
      <c r="D293" s="15">
        <f>VLOOKUP(A293,[3]Calculation!$B$2:$U$399,8,FALSE)</f>
        <v>0.96599999999999997</v>
      </c>
      <c r="E293" s="16">
        <f>VLOOKUP(A293,[3]Calculation!$B$2:$U$399,14,FALSE)</f>
        <v>120.07</v>
      </c>
      <c r="F293" s="16">
        <f>VLOOKUP(A293,[3]Calculation!$B$2:$U$399,15,FALSE)</f>
        <v>36.85</v>
      </c>
      <c r="G293" s="16">
        <f>VLOOKUP(A293,[3]Calculation!$B$2:$U$399,16,FALSE)</f>
        <v>14.82</v>
      </c>
      <c r="H293" s="16">
        <f>VLOOKUP(A293,[3]Calculation!$B$2:$U$399,17,FALSE)</f>
        <v>0</v>
      </c>
      <c r="I293" s="17"/>
      <c r="J293" s="16">
        <f>VLOOKUP(A293,[3]Calculation!$B$2:$U$399,20,FALSE)</f>
        <v>198.3597</v>
      </c>
      <c r="K293" s="27">
        <f t="shared" si="8"/>
        <v>198.72</v>
      </c>
      <c r="L293" s="18"/>
      <c r="M293" s="30">
        <v>47.5</v>
      </c>
      <c r="N293" s="30">
        <f t="shared" si="9"/>
        <v>246.22</v>
      </c>
      <c r="O293" s="36"/>
      <c r="Q293" s="37"/>
      <c r="R293" s="38"/>
    </row>
    <row r="294" spans="1:18" x14ac:dyDescent="0.2">
      <c r="A294" s="12">
        <v>1750317897</v>
      </c>
      <c r="B294" s="13" t="s">
        <v>293</v>
      </c>
      <c r="C294" s="14">
        <v>233.47</v>
      </c>
      <c r="D294" s="15">
        <f>VLOOKUP(A294,[3]Calculation!$B$2:$U$399,8,FALSE)</f>
        <v>1.167</v>
      </c>
      <c r="E294" s="16">
        <f>VLOOKUP(A294,[3]Calculation!$B$2:$U$399,14,FALSE)</f>
        <v>135.28</v>
      </c>
      <c r="F294" s="16">
        <f>VLOOKUP(A294,[3]Calculation!$B$2:$U$399,15,FALSE)</f>
        <v>36.85</v>
      </c>
      <c r="G294" s="16">
        <f>VLOOKUP(A294,[3]Calculation!$B$2:$U$399,16,FALSE)</f>
        <v>11.15</v>
      </c>
      <c r="H294" s="16">
        <f>VLOOKUP(A294,[3]Calculation!$B$2:$U$399,17,FALSE)</f>
        <v>7.18</v>
      </c>
      <c r="I294" s="17"/>
      <c r="J294" s="16">
        <f>VLOOKUP(A294,[3]Calculation!$B$2:$U$399,20,FALSE)</f>
        <v>219.98130000000003</v>
      </c>
      <c r="K294" s="27">
        <f t="shared" si="8"/>
        <v>233.47</v>
      </c>
      <c r="L294" s="18"/>
      <c r="M294" s="30">
        <v>47.5</v>
      </c>
      <c r="N294" s="30">
        <f t="shared" si="9"/>
        <v>280.97000000000003</v>
      </c>
      <c r="O294" s="36"/>
      <c r="Q294" s="37"/>
      <c r="R294" s="38"/>
    </row>
    <row r="295" spans="1:18" x14ac:dyDescent="0.2">
      <c r="A295" s="12">
        <v>1659307395</v>
      </c>
      <c r="B295" s="13" t="s">
        <v>294</v>
      </c>
      <c r="C295" s="14">
        <v>226.41</v>
      </c>
      <c r="D295" s="15">
        <f>VLOOKUP(A295,[3]Calculation!$B$2:$U$399,8,FALSE)</f>
        <v>1.1359999999999999</v>
      </c>
      <c r="E295" s="16">
        <f>VLOOKUP(A295,[3]Calculation!$B$2:$U$399,14,FALSE)</f>
        <v>132.71</v>
      </c>
      <c r="F295" s="16">
        <f>VLOOKUP(A295,[3]Calculation!$B$2:$U$399,15,FALSE)</f>
        <v>36.85</v>
      </c>
      <c r="G295" s="16">
        <f>VLOOKUP(A295,[3]Calculation!$B$2:$U$399,16,FALSE)</f>
        <v>10.44</v>
      </c>
      <c r="H295" s="16">
        <f>VLOOKUP(A295,[3]Calculation!$B$2:$U$399,17,FALSE)</f>
        <v>13.68</v>
      </c>
      <c r="I295" s="17"/>
      <c r="J295" s="16">
        <f>VLOOKUP(A295,[3]Calculation!$B$2:$U$399,20,FALSE)</f>
        <v>223.70040000000003</v>
      </c>
      <c r="K295" s="27">
        <f t="shared" si="8"/>
        <v>226.41</v>
      </c>
      <c r="L295" s="18"/>
      <c r="M295" s="30">
        <v>47.5</v>
      </c>
      <c r="N295" s="30">
        <f t="shared" si="9"/>
        <v>273.90999999999997</v>
      </c>
      <c r="O295" s="36"/>
      <c r="Q295" s="37"/>
      <c r="R295" s="38"/>
    </row>
    <row r="296" spans="1:18" x14ac:dyDescent="0.2">
      <c r="A296" s="18">
        <v>1205252640</v>
      </c>
      <c r="B296" s="13" t="s">
        <v>295</v>
      </c>
      <c r="C296" s="14">
        <v>231.14</v>
      </c>
      <c r="D296" s="15">
        <f>VLOOKUP(A296,[3]Calculation!$B$2:$U$399,8,FALSE)</f>
        <v>1.1833</v>
      </c>
      <c r="E296" s="16">
        <f>VLOOKUP(A296,[3]Calculation!$B$2:$U$399,14,FALSE)</f>
        <v>138.1</v>
      </c>
      <c r="F296" s="16">
        <f>VLOOKUP(A296,[3]Calculation!$B$2:$U$399,15,FALSE)</f>
        <v>36.85</v>
      </c>
      <c r="G296" s="16">
        <f>VLOOKUP(A296,[3]Calculation!$B$2:$U$399,16,FALSE)</f>
        <v>9.08</v>
      </c>
      <c r="H296" s="16">
        <f>VLOOKUP(A296,[3]Calculation!$B$2:$U$399,17,FALSE)</f>
        <v>13.68</v>
      </c>
      <c r="I296" s="17"/>
      <c r="J296" s="16">
        <f>VLOOKUP(A296,[3]Calculation!$B$2:$U$399,20,FALSE)</f>
        <v>228.35505000000003</v>
      </c>
      <c r="K296" s="27">
        <f t="shared" si="8"/>
        <v>231.14</v>
      </c>
      <c r="L296" s="18"/>
      <c r="M296" s="30">
        <v>47.5</v>
      </c>
      <c r="N296" s="30">
        <f t="shared" si="9"/>
        <v>278.64</v>
      </c>
      <c r="O296" s="36"/>
      <c r="Q296" s="37"/>
      <c r="R296" s="38"/>
    </row>
    <row r="297" spans="1:18" x14ac:dyDescent="0.2">
      <c r="A297" s="12">
        <v>1336193754</v>
      </c>
      <c r="B297" s="13" t="s">
        <v>296</v>
      </c>
      <c r="C297" s="14">
        <v>241.55</v>
      </c>
      <c r="D297" s="15">
        <f>VLOOKUP(A297,[3]Calculation!$B$2:$U$399,8,FALSE)</f>
        <v>1.1933</v>
      </c>
      <c r="E297" s="16">
        <f>VLOOKUP(A297,[3]Calculation!$B$2:$U$399,14,FALSE)</f>
        <v>138.94999999999999</v>
      </c>
      <c r="F297" s="16">
        <f>VLOOKUP(A297,[3]Calculation!$B$2:$U$399,15,FALSE)</f>
        <v>36.85</v>
      </c>
      <c r="G297" s="16">
        <f>VLOOKUP(A297,[3]Calculation!$B$2:$U$399,16,FALSE)</f>
        <v>16.72</v>
      </c>
      <c r="H297" s="16">
        <f>VLOOKUP(A297,[3]Calculation!$B$2:$U$399,17,FALSE)</f>
        <v>7.18</v>
      </c>
      <c r="I297" s="17"/>
      <c r="J297" s="16">
        <f>VLOOKUP(A297,[3]Calculation!$B$2:$U$399,20,FALSE)</f>
        <v>230.65350000000001</v>
      </c>
      <c r="K297" s="27">
        <f t="shared" si="8"/>
        <v>241.55</v>
      </c>
      <c r="L297" s="18"/>
      <c r="M297" s="30">
        <v>47.5</v>
      </c>
      <c r="N297" s="30">
        <f t="shared" si="9"/>
        <v>289.05</v>
      </c>
      <c r="O297" s="36"/>
      <c r="Q297" s="37"/>
      <c r="R297" s="38"/>
    </row>
    <row r="298" spans="1:18" x14ac:dyDescent="0.2">
      <c r="A298" s="12">
        <v>1568454262</v>
      </c>
      <c r="B298" s="13" t="s">
        <v>297</v>
      </c>
      <c r="C298" s="14">
        <v>214.65</v>
      </c>
      <c r="D298" s="15">
        <f>VLOOKUP(A298,[3]Calculation!$B$2:$U$399,8,FALSE)</f>
        <v>1.2457</v>
      </c>
      <c r="E298" s="16">
        <f>VLOOKUP(A298,[3]Calculation!$B$2:$U$399,14,FALSE)</f>
        <v>140.9</v>
      </c>
      <c r="F298" s="16">
        <f>VLOOKUP(A298,[3]Calculation!$B$2:$U$399,15,FALSE)</f>
        <v>36.85</v>
      </c>
      <c r="G298" s="16">
        <f>VLOOKUP(A298,[3]Calculation!$B$2:$U$399,16,FALSE)</f>
        <v>17.2</v>
      </c>
      <c r="H298" s="16">
        <f>VLOOKUP(A298,[3]Calculation!$B$2:$U$399,17,FALSE)</f>
        <v>0</v>
      </c>
      <c r="I298" s="17"/>
      <c r="J298" s="16">
        <f>VLOOKUP(A298,[3]Calculation!$B$2:$U$399,20,FALSE)</f>
        <v>225.16725</v>
      </c>
      <c r="K298" s="27">
        <f t="shared" si="8"/>
        <v>225.16725</v>
      </c>
      <c r="L298" s="18"/>
      <c r="M298" s="30">
        <v>47.5</v>
      </c>
      <c r="N298" s="30">
        <f t="shared" si="9"/>
        <v>272.66724999999997</v>
      </c>
      <c r="O298" s="36"/>
      <c r="Q298" s="37"/>
      <c r="R298" s="38"/>
    </row>
    <row r="299" spans="1:18" x14ac:dyDescent="0.2">
      <c r="A299" s="12">
        <v>1811920267</v>
      </c>
      <c r="B299" s="13" t="s">
        <v>298</v>
      </c>
      <c r="C299" s="14">
        <v>252.3</v>
      </c>
      <c r="D299" s="15">
        <f>VLOOKUP(A299,[3]Calculation!$B$2:$U$399,8,FALSE)</f>
        <v>1.4107000000000001</v>
      </c>
      <c r="E299" s="16">
        <f>VLOOKUP(A299,[3]Calculation!$B$2:$U$399,14,FALSE)</f>
        <v>155.6</v>
      </c>
      <c r="F299" s="16">
        <f>VLOOKUP(A299,[3]Calculation!$B$2:$U$399,15,FALSE)</f>
        <v>36.85</v>
      </c>
      <c r="G299" s="16">
        <f>VLOOKUP(A299,[3]Calculation!$B$2:$U$399,16,FALSE)</f>
        <v>10.73</v>
      </c>
      <c r="H299" s="16">
        <f>VLOOKUP(A299,[3]Calculation!$B$2:$U$399,17,FALSE)</f>
        <v>13.68</v>
      </c>
      <c r="I299" s="17"/>
      <c r="J299" s="16">
        <f>VLOOKUP(A299,[3]Calculation!$B$2:$U$399,20,FALSE)</f>
        <v>250.47330000000002</v>
      </c>
      <c r="K299" s="27">
        <f t="shared" si="8"/>
        <v>252.3</v>
      </c>
      <c r="L299" s="18"/>
      <c r="M299" s="30">
        <v>47.5</v>
      </c>
      <c r="N299" s="30">
        <f t="shared" si="9"/>
        <v>299.8</v>
      </c>
      <c r="O299" s="36"/>
      <c r="Q299" s="37"/>
      <c r="R299" s="38"/>
    </row>
    <row r="300" spans="1:18" x14ac:dyDescent="0.2">
      <c r="A300" s="12">
        <v>1669023685</v>
      </c>
      <c r="B300" s="13" t="s">
        <v>299</v>
      </c>
      <c r="C300" s="14">
        <v>228.62</v>
      </c>
      <c r="D300" s="15">
        <f>VLOOKUP(A300,[3]Calculation!$B$2:$U$399,8,FALSE)</f>
        <v>1.0931</v>
      </c>
      <c r="E300" s="16">
        <f>VLOOKUP(A300,[3]Calculation!$B$2:$U$399,14,FALSE)</f>
        <v>131.16999999999999</v>
      </c>
      <c r="F300" s="16">
        <f>VLOOKUP(A300,[3]Calculation!$B$2:$U$399,15,FALSE)</f>
        <v>36.85</v>
      </c>
      <c r="G300" s="16">
        <f>VLOOKUP(A300,[3]Calculation!$B$2:$U$399,16,FALSE)</f>
        <v>18.47</v>
      </c>
      <c r="H300" s="16">
        <f>VLOOKUP(A300,[3]Calculation!$B$2:$U$399,17,FALSE)</f>
        <v>13.68</v>
      </c>
      <c r="I300" s="17"/>
      <c r="J300" s="16">
        <f>VLOOKUP(A300,[3]Calculation!$B$2:$U$399,20,FALSE)</f>
        <v>231.19635</v>
      </c>
      <c r="K300" s="27">
        <f t="shared" si="8"/>
        <v>231.19635</v>
      </c>
      <c r="L300" s="18"/>
      <c r="M300" s="30">
        <v>47.5</v>
      </c>
      <c r="N300" s="30">
        <f t="shared" si="9"/>
        <v>278.69635</v>
      </c>
      <c r="O300" s="36"/>
      <c r="Q300" s="37"/>
      <c r="R300" s="38"/>
    </row>
    <row r="301" spans="1:18" x14ac:dyDescent="0.2">
      <c r="A301" s="12">
        <v>1053380626</v>
      </c>
      <c r="B301" s="13" t="s">
        <v>300</v>
      </c>
      <c r="C301" s="14">
        <v>237.45</v>
      </c>
      <c r="D301" s="15">
        <f>VLOOKUP(A301,[3]Calculation!$B$2:$U$399,8,FALSE)</f>
        <v>1.2195</v>
      </c>
      <c r="E301" s="16">
        <f>VLOOKUP(A301,[3]Calculation!$B$2:$U$399,14,FALSE)</f>
        <v>140.75</v>
      </c>
      <c r="F301" s="16">
        <f>VLOOKUP(A301,[3]Calculation!$B$2:$U$399,15,FALSE)</f>
        <v>36.85</v>
      </c>
      <c r="G301" s="16">
        <f>VLOOKUP(A301,[3]Calculation!$B$2:$U$399,16,FALSE)</f>
        <v>11.93</v>
      </c>
      <c r="H301" s="16">
        <f>VLOOKUP(A301,[3]Calculation!$B$2:$U$399,17,FALSE)</f>
        <v>13.68</v>
      </c>
      <c r="I301" s="17"/>
      <c r="J301" s="16">
        <f>VLOOKUP(A301,[3]Calculation!$B$2:$U$399,20,FALSE)</f>
        <v>234.70755000000005</v>
      </c>
      <c r="K301" s="27">
        <f t="shared" si="8"/>
        <v>237.45</v>
      </c>
      <c r="L301" s="18"/>
      <c r="M301" s="30">
        <v>47.5</v>
      </c>
      <c r="N301" s="30">
        <f t="shared" si="9"/>
        <v>284.95</v>
      </c>
      <c r="O301" s="36"/>
      <c r="Q301" s="37"/>
      <c r="R301" s="38"/>
    </row>
    <row r="302" spans="1:18" x14ac:dyDescent="0.2">
      <c r="A302" s="12">
        <v>1346241627</v>
      </c>
      <c r="B302" s="13" t="s">
        <v>301</v>
      </c>
      <c r="C302" s="14">
        <v>238.75</v>
      </c>
      <c r="D302" s="15">
        <f>VLOOKUP(A302,[3]Calculation!$B$2:$U$399,8,FALSE)</f>
        <v>1.2987</v>
      </c>
      <c r="E302" s="16">
        <f>VLOOKUP(A302,[3]Calculation!$B$2:$U$399,14,FALSE)</f>
        <v>150.16999999999999</v>
      </c>
      <c r="F302" s="16">
        <f>VLOOKUP(A302,[3]Calculation!$B$2:$U$399,15,FALSE)</f>
        <v>36.85</v>
      </c>
      <c r="G302" s="16">
        <f>VLOOKUP(A302,[3]Calculation!$B$2:$U$399,16,FALSE)</f>
        <v>16.87</v>
      </c>
      <c r="H302" s="16">
        <f>VLOOKUP(A302,[3]Calculation!$B$2:$U$399,17,FALSE)</f>
        <v>0</v>
      </c>
      <c r="I302" s="17"/>
      <c r="J302" s="16">
        <f>VLOOKUP(A302,[3]Calculation!$B$2:$U$399,20,FALSE)</f>
        <v>235.49295000000001</v>
      </c>
      <c r="K302" s="27">
        <f t="shared" si="8"/>
        <v>238.75</v>
      </c>
      <c r="L302" s="18"/>
      <c r="M302" s="30">
        <v>47.5</v>
      </c>
      <c r="N302" s="30">
        <f t="shared" si="9"/>
        <v>286.25</v>
      </c>
      <c r="O302" s="36"/>
      <c r="Q302" s="37"/>
      <c r="R302" s="38"/>
    </row>
    <row r="303" spans="1:18" x14ac:dyDescent="0.2">
      <c r="A303" s="12">
        <v>1316921190</v>
      </c>
      <c r="B303" s="13" t="s">
        <v>302</v>
      </c>
      <c r="C303" s="14">
        <v>247.9</v>
      </c>
      <c r="D303" s="15">
        <f>VLOOKUP(A303,[3]Calculation!$B$2:$U$399,8,FALSE)</f>
        <v>1.3282</v>
      </c>
      <c r="E303" s="16">
        <f>VLOOKUP(A303,[3]Calculation!$B$2:$U$399,14,FALSE)</f>
        <v>146.97</v>
      </c>
      <c r="F303" s="16">
        <f>VLOOKUP(A303,[3]Calculation!$B$2:$U$399,15,FALSE)</f>
        <v>36.85</v>
      </c>
      <c r="G303" s="16">
        <f>VLOOKUP(A303,[3]Calculation!$B$2:$U$399,16,FALSE)</f>
        <v>15.87</v>
      </c>
      <c r="H303" s="16">
        <f>VLOOKUP(A303,[3]Calculation!$B$2:$U$399,17,FALSE)</f>
        <v>13.68</v>
      </c>
      <c r="I303" s="17"/>
      <c r="J303" s="16">
        <f>VLOOKUP(A303,[3]Calculation!$B$2:$U$399,20,FALSE)</f>
        <v>246.44235000000006</v>
      </c>
      <c r="K303" s="27">
        <f t="shared" si="8"/>
        <v>247.9</v>
      </c>
      <c r="L303" s="18"/>
      <c r="M303" s="30">
        <v>47.5</v>
      </c>
      <c r="N303" s="30">
        <f t="shared" si="9"/>
        <v>295.39999999999998</v>
      </c>
      <c r="O303" s="36"/>
      <c r="Q303" s="37"/>
      <c r="R303" s="38"/>
    </row>
    <row r="304" spans="1:18" x14ac:dyDescent="0.2">
      <c r="A304" s="12">
        <v>1740278126</v>
      </c>
      <c r="B304" s="13" t="s">
        <v>303</v>
      </c>
      <c r="C304" s="14">
        <v>236.45</v>
      </c>
      <c r="D304" s="15">
        <f>VLOOKUP(A304,[3]Calculation!$B$2:$U$399,8,FALSE)</f>
        <v>1.2948999999999999</v>
      </c>
      <c r="E304" s="16">
        <f>VLOOKUP(A304,[3]Calculation!$B$2:$U$399,14,FALSE)</f>
        <v>144.88</v>
      </c>
      <c r="F304" s="16">
        <f>VLOOKUP(A304,[3]Calculation!$B$2:$U$399,15,FALSE)</f>
        <v>36.85</v>
      </c>
      <c r="G304" s="16">
        <f>VLOOKUP(A304,[3]Calculation!$B$2:$U$399,16,FALSE)</f>
        <v>8.33</v>
      </c>
      <c r="H304" s="16">
        <f>VLOOKUP(A304,[3]Calculation!$B$2:$U$399,17,FALSE)</f>
        <v>13.68</v>
      </c>
      <c r="I304" s="17"/>
      <c r="J304" s="16">
        <f>VLOOKUP(A304,[3]Calculation!$B$2:$U$399,20,FALSE)</f>
        <v>235.31970000000004</v>
      </c>
      <c r="K304" s="27">
        <f t="shared" si="8"/>
        <v>236.45</v>
      </c>
      <c r="L304" s="18"/>
      <c r="M304" s="30">
        <v>47.5</v>
      </c>
      <c r="N304" s="30">
        <f t="shared" si="9"/>
        <v>283.95</v>
      </c>
      <c r="O304" s="36"/>
      <c r="Q304" s="37"/>
      <c r="R304" s="38"/>
    </row>
    <row r="305" spans="1:18" x14ac:dyDescent="0.2">
      <c r="A305" s="12">
        <v>1740386473</v>
      </c>
      <c r="B305" s="13" t="s">
        <v>304</v>
      </c>
      <c r="C305" s="14">
        <v>229.91</v>
      </c>
      <c r="D305" s="15">
        <f>VLOOKUP(A305,[3]Calculation!$B$2:$U$399,8,FALSE)</f>
        <v>1.0181</v>
      </c>
      <c r="E305" s="16">
        <f>VLOOKUP(A305,[3]Calculation!$B$2:$U$399,14,FALSE)</f>
        <v>124.44</v>
      </c>
      <c r="F305" s="16">
        <f>VLOOKUP(A305,[3]Calculation!$B$2:$U$399,15,FALSE)</f>
        <v>36.85</v>
      </c>
      <c r="G305" s="16">
        <f>VLOOKUP(A305,[3]Calculation!$B$2:$U$399,16,FALSE)</f>
        <v>17.850000000000001</v>
      </c>
      <c r="H305" s="16">
        <f>VLOOKUP(A305,[3]Calculation!$B$2:$U$399,17,FALSE)</f>
        <v>13.68</v>
      </c>
      <c r="I305" s="17"/>
      <c r="J305" s="16">
        <f>VLOOKUP(A305,[3]Calculation!$B$2:$U$399,20,FALSE)</f>
        <v>222.70710000000003</v>
      </c>
      <c r="K305" s="27">
        <f t="shared" si="8"/>
        <v>229.91</v>
      </c>
      <c r="L305" s="18"/>
      <c r="M305" s="30">
        <v>47.5</v>
      </c>
      <c r="N305" s="30">
        <f t="shared" si="9"/>
        <v>277.40999999999997</v>
      </c>
      <c r="O305" s="36"/>
      <c r="Q305" s="37"/>
      <c r="R305" s="38"/>
    </row>
    <row r="306" spans="1:18" x14ac:dyDescent="0.2">
      <c r="A306" s="12">
        <v>1689628141</v>
      </c>
      <c r="B306" s="13" t="s">
        <v>305</v>
      </c>
      <c r="C306" s="14">
        <v>243.43</v>
      </c>
      <c r="D306" s="15">
        <f>VLOOKUP(A306,[3]Calculation!$B$2:$U$399,8,FALSE)</f>
        <v>1.2485999999999999</v>
      </c>
      <c r="E306" s="16">
        <f>VLOOKUP(A306,[3]Calculation!$B$2:$U$399,14,FALSE)</f>
        <v>142.55000000000001</v>
      </c>
      <c r="F306" s="16">
        <f>VLOOKUP(A306,[3]Calculation!$B$2:$U$399,15,FALSE)</f>
        <v>36.85</v>
      </c>
      <c r="G306" s="16">
        <f>VLOOKUP(A306,[3]Calculation!$B$2:$U$399,16,FALSE)</f>
        <v>15.15</v>
      </c>
      <c r="H306" s="16">
        <f>VLOOKUP(A306,[3]Calculation!$B$2:$U$399,17,FALSE)</f>
        <v>13.68</v>
      </c>
      <c r="I306" s="17"/>
      <c r="J306" s="16">
        <f>VLOOKUP(A306,[3]Calculation!$B$2:$U$399,20,FALSE)</f>
        <v>240.50565000000006</v>
      </c>
      <c r="K306" s="27">
        <f t="shared" si="8"/>
        <v>243.43</v>
      </c>
      <c r="L306" s="18"/>
      <c r="M306" s="30">
        <v>47.5</v>
      </c>
      <c r="N306" s="30">
        <f t="shared" si="9"/>
        <v>290.93</v>
      </c>
      <c r="O306" s="36"/>
      <c r="Q306" s="37"/>
      <c r="R306" s="38"/>
    </row>
    <row r="307" spans="1:18" x14ac:dyDescent="0.2">
      <c r="A307" s="18">
        <v>1316351034</v>
      </c>
      <c r="B307" s="13" t="s">
        <v>306</v>
      </c>
      <c r="C307" s="14">
        <v>233.9</v>
      </c>
      <c r="D307" s="15">
        <f>VLOOKUP(A307,[3]Calculation!$B$2:$U$399,8,FALSE)</f>
        <v>1.1583000000000001</v>
      </c>
      <c r="E307" s="16">
        <f>VLOOKUP(A307,[3]Calculation!$B$2:$U$399,14,FALSE)</f>
        <v>132.72999999999999</v>
      </c>
      <c r="F307" s="16">
        <f>VLOOKUP(A307,[3]Calculation!$B$2:$U$399,15,FALSE)</f>
        <v>36.85</v>
      </c>
      <c r="G307" s="16">
        <f>VLOOKUP(A307,[3]Calculation!$B$2:$U$399,16,FALSE)</f>
        <v>16.34</v>
      </c>
      <c r="H307" s="16">
        <f>VLOOKUP(A307,[3]Calculation!$B$2:$U$399,17,FALSE)</f>
        <v>13.68</v>
      </c>
      <c r="I307" s="17"/>
      <c r="J307" s="16">
        <f>VLOOKUP(A307,[3]Calculation!$B$2:$U$399,20,FALSE)</f>
        <v>230.53800000000004</v>
      </c>
      <c r="K307" s="27">
        <f t="shared" si="8"/>
        <v>233.9</v>
      </c>
      <c r="L307" s="18"/>
      <c r="M307" s="30">
        <v>47.5</v>
      </c>
      <c r="N307" s="30">
        <f t="shared" si="9"/>
        <v>281.39999999999998</v>
      </c>
      <c r="O307" s="36"/>
      <c r="Q307" s="37"/>
      <c r="R307" s="38"/>
    </row>
    <row r="308" spans="1:18" x14ac:dyDescent="0.2">
      <c r="A308" s="18">
        <v>1437564739</v>
      </c>
      <c r="B308" s="13" t="s">
        <v>307</v>
      </c>
      <c r="C308" s="14">
        <v>239</v>
      </c>
      <c r="D308" s="15">
        <f>VLOOKUP(A308,[3]Calculation!$B$2:$U$399,8,FALSE)</f>
        <v>1.2696000000000001</v>
      </c>
      <c r="E308" s="16">
        <f>VLOOKUP(A308,[3]Calculation!$B$2:$U$399,14,FALSE)</f>
        <v>142.94</v>
      </c>
      <c r="F308" s="16">
        <f>VLOOKUP(A308,[3]Calculation!$B$2:$U$399,15,FALSE)</f>
        <v>36.85</v>
      </c>
      <c r="G308" s="16">
        <f>VLOOKUP(A308,[3]Calculation!$B$2:$U$399,16,FALSE)</f>
        <v>16.579999999999998</v>
      </c>
      <c r="H308" s="16">
        <f>VLOOKUP(A308,[3]Calculation!$B$2:$U$399,17,FALSE)</f>
        <v>13.68</v>
      </c>
      <c r="I308" s="17"/>
      <c r="J308" s="16">
        <f>VLOOKUP(A308,[3]Calculation!$B$2:$U$399,20,FALSE)</f>
        <v>242.60775000000004</v>
      </c>
      <c r="K308" s="27">
        <f t="shared" si="8"/>
        <v>242.60775000000004</v>
      </c>
      <c r="L308" s="18"/>
      <c r="M308" s="30">
        <v>47.5</v>
      </c>
      <c r="N308" s="30">
        <f t="shared" si="9"/>
        <v>290.10775000000001</v>
      </c>
      <c r="O308" s="36"/>
      <c r="Q308" s="37"/>
      <c r="R308" s="38"/>
    </row>
    <row r="309" spans="1:18" x14ac:dyDescent="0.2">
      <c r="A309" s="18">
        <v>1649685132</v>
      </c>
      <c r="B309" s="13" t="s">
        <v>308</v>
      </c>
      <c r="C309" s="14">
        <v>234.65</v>
      </c>
      <c r="D309" s="15">
        <f>VLOOKUP(A309,[3]Calculation!$B$2:$U$399,8,FALSE)</f>
        <v>1.1939</v>
      </c>
      <c r="E309" s="16">
        <f>VLOOKUP(A309,[3]Calculation!$B$2:$U$399,14,FALSE)</f>
        <v>137.06</v>
      </c>
      <c r="F309" s="16">
        <f>VLOOKUP(A309,[3]Calculation!$B$2:$U$399,15,FALSE)</f>
        <v>36.85</v>
      </c>
      <c r="G309" s="16">
        <f>VLOOKUP(A309,[3]Calculation!$B$2:$U$399,16,FALSE)</f>
        <v>16.96</v>
      </c>
      <c r="H309" s="16">
        <f>VLOOKUP(A309,[3]Calculation!$B$2:$U$399,17,FALSE)</f>
        <v>13.68</v>
      </c>
      <c r="I309" s="17"/>
      <c r="J309" s="16">
        <f>VLOOKUP(A309,[3]Calculation!$B$2:$U$399,20,FALSE)</f>
        <v>236.25525000000005</v>
      </c>
      <c r="K309" s="27">
        <f t="shared" si="8"/>
        <v>236.25525000000005</v>
      </c>
      <c r="L309" s="18"/>
      <c r="M309" s="30">
        <v>47.5</v>
      </c>
      <c r="N309" s="30">
        <f t="shared" si="9"/>
        <v>283.75525000000005</v>
      </c>
      <c r="O309" s="36"/>
      <c r="Q309" s="37"/>
      <c r="R309" s="38"/>
    </row>
    <row r="310" spans="1:18" x14ac:dyDescent="0.2">
      <c r="A310" s="12">
        <v>1063838381</v>
      </c>
      <c r="B310" s="13" t="s">
        <v>309</v>
      </c>
      <c r="C310" s="14">
        <v>240.6</v>
      </c>
      <c r="D310" s="15">
        <f>VLOOKUP(A310,[3]Calculation!$B$2:$U$399,8,FALSE)</f>
        <v>1.2607999999999999</v>
      </c>
      <c r="E310" s="16">
        <f>VLOOKUP(A310,[3]Calculation!$B$2:$U$399,14,FALSE)</f>
        <v>141.63</v>
      </c>
      <c r="F310" s="16">
        <f>VLOOKUP(A310,[3]Calculation!$B$2:$U$399,15,FALSE)</f>
        <v>36.85</v>
      </c>
      <c r="G310" s="16">
        <f>VLOOKUP(A310,[3]Calculation!$B$2:$U$399,16,FALSE)</f>
        <v>13.49</v>
      </c>
      <c r="H310" s="16">
        <f>VLOOKUP(A310,[3]Calculation!$B$2:$U$399,17,FALSE)</f>
        <v>13.68</v>
      </c>
      <c r="I310" s="17"/>
      <c r="J310" s="16">
        <f>VLOOKUP(A310,[3]Calculation!$B$2:$U$399,20,FALSE)</f>
        <v>237.52575000000002</v>
      </c>
      <c r="K310" s="27">
        <f t="shared" si="8"/>
        <v>240.6</v>
      </c>
      <c r="L310" s="18"/>
      <c r="M310" s="30">
        <v>47.5</v>
      </c>
      <c r="N310" s="30">
        <f t="shared" si="9"/>
        <v>288.10000000000002</v>
      </c>
      <c r="O310" s="36"/>
      <c r="Q310" s="37"/>
      <c r="R310" s="38"/>
    </row>
    <row r="311" spans="1:18" x14ac:dyDescent="0.2">
      <c r="A311" s="12">
        <v>1003869983</v>
      </c>
      <c r="B311" s="13" t="s">
        <v>310</v>
      </c>
      <c r="C311" s="14">
        <v>217.83</v>
      </c>
      <c r="D311" s="15">
        <f>VLOOKUP(A311,[3]Calculation!$B$2:$U$399,8,FALSE)</f>
        <v>1.0961000000000001</v>
      </c>
      <c r="E311" s="16">
        <f>VLOOKUP(A311,[3]Calculation!$B$2:$U$399,14,FALSE)</f>
        <v>130.63999999999999</v>
      </c>
      <c r="F311" s="16">
        <f>VLOOKUP(A311,[3]Calculation!$B$2:$U$399,15,FALSE)</f>
        <v>36.85</v>
      </c>
      <c r="G311" s="16">
        <f>VLOOKUP(A311,[3]Calculation!$B$2:$U$399,16,FALSE)</f>
        <v>7.88</v>
      </c>
      <c r="H311" s="16">
        <f>VLOOKUP(A311,[3]Calculation!$B$2:$U$399,17,FALSE)</f>
        <v>13.68</v>
      </c>
      <c r="I311" s="17"/>
      <c r="J311" s="16">
        <f>VLOOKUP(A311,[3]Calculation!$B$2:$U$399,20,FALSE)</f>
        <v>218.35275000000001</v>
      </c>
      <c r="K311" s="27">
        <f t="shared" si="8"/>
        <v>218.35275000000001</v>
      </c>
      <c r="L311" s="18"/>
      <c r="M311" s="30">
        <v>47.5</v>
      </c>
      <c r="N311" s="30">
        <f t="shared" si="9"/>
        <v>265.85275000000001</v>
      </c>
      <c r="O311" s="36"/>
      <c r="Q311" s="37"/>
      <c r="R311" s="38"/>
    </row>
    <row r="312" spans="1:18" x14ac:dyDescent="0.2">
      <c r="A312" s="12">
        <v>1093708497</v>
      </c>
      <c r="B312" s="13" t="s">
        <v>311</v>
      </c>
      <c r="C312" s="14">
        <v>232.56</v>
      </c>
      <c r="D312" s="15">
        <f>VLOOKUP(A312,[3]Calculation!$B$2:$U$399,8,FALSE)</f>
        <v>1.2703</v>
      </c>
      <c r="E312" s="16">
        <f>VLOOKUP(A312,[3]Calculation!$B$2:$U$399,14,FALSE)</f>
        <v>142.83000000000001</v>
      </c>
      <c r="F312" s="16">
        <f>VLOOKUP(A312,[3]Calculation!$B$2:$U$399,15,FALSE)</f>
        <v>36.85</v>
      </c>
      <c r="G312" s="16">
        <f>VLOOKUP(A312,[3]Calculation!$B$2:$U$399,16,FALSE)</f>
        <v>11.38</v>
      </c>
      <c r="H312" s="16">
        <f>VLOOKUP(A312,[3]Calculation!$B$2:$U$399,17,FALSE)</f>
        <v>13.68</v>
      </c>
      <c r="I312" s="17"/>
      <c r="J312" s="16">
        <f>VLOOKUP(A312,[3]Calculation!$B$2:$U$399,20,FALSE)</f>
        <v>236.47470000000004</v>
      </c>
      <c r="K312" s="27">
        <f t="shared" si="8"/>
        <v>236.47470000000004</v>
      </c>
      <c r="L312" s="18"/>
      <c r="M312" s="30">
        <v>47.5</v>
      </c>
      <c r="N312" s="30">
        <f t="shared" si="9"/>
        <v>283.97470000000004</v>
      </c>
      <c r="O312" s="36"/>
      <c r="Q312" s="37"/>
      <c r="R312" s="38"/>
    </row>
    <row r="313" spans="1:18" x14ac:dyDescent="0.2">
      <c r="A313" s="12">
        <v>1295733517</v>
      </c>
      <c r="B313" s="13" t="s">
        <v>312</v>
      </c>
      <c r="C313" s="14">
        <v>246.8</v>
      </c>
      <c r="D313" s="15">
        <f>VLOOKUP(A313,[3]Calculation!$B$2:$U$399,8,FALSE)</f>
        <v>1.361</v>
      </c>
      <c r="E313" s="16">
        <f>VLOOKUP(A313,[3]Calculation!$B$2:$U$399,14,FALSE)</f>
        <v>151.25</v>
      </c>
      <c r="F313" s="16">
        <f>VLOOKUP(A313,[3]Calculation!$B$2:$U$399,15,FALSE)</f>
        <v>36.85</v>
      </c>
      <c r="G313" s="16">
        <f>VLOOKUP(A313,[3]Calculation!$B$2:$U$399,16,FALSE)</f>
        <v>13.83</v>
      </c>
      <c r="H313" s="16">
        <f>VLOOKUP(A313,[3]Calculation!$B$2:$U$399,17,FALSE)</f>
        <v>13.68</v>
      </c>
      <c r="I313" s="17"/>
      <c r="J313" s="16">
        <f>VLOOKUP(A313,[3]Calculation!$B$2:$U$399,20,FALSE)</f>
        <v>249.02955000000006</v>
      </c>
      <c r="K313" s="27">
        <f t="shared" si="8"/>
        <v>249.02955000000006</v>
      </c>
      <c r="L313" s="18"/>
      <c r="M313" s="30">
        <v>47.5</v>
      </c>
      <c r="N313" s="30">
        <f t="shared" si="9"/>
        <v>296.52955000000009</v>
      </c>
      <c r="O313" s="36"/>
      <c r="Q313" s="37"/>
      <c r="R313" s="38"/>
    </row>
    <row r="314" spans="1:18" x14ac:dyDescent="0.2">
      <c r="A314" s="12">
        <v>1649268335</v>
      </c>
      <c r="B314" s="13" t="s">
        <v>313</v>
      </c>
      <c r="C314" s="14">
        <v>231.92</v>
      </c>
      <c r="D314" s="15">
        <f>VLOOKUP(A314,[3]Calculation!$B$2:$U$399,8,FALSE)</f>
        <v>1.2464</v>
      </c>
      <c r="E314" s="16">
        <f>VLOOKUP(A314,[3]Calculation!$B$2:$U$399,14,FALSE)</f>
        <v>142.44</v>
      </c>
      <c r="F314" s="16">
        <f>VLOOKUP(A314,[3]Calculation!$B$2:$U$399,15,FALSE)</f>
        <v>36.85</v>
      </c>
      <c r="G314" s="16">
        <f>VLOOKUP(A314,[3]Calculation!$B$2:$U$399,16,FALSE)</f>
        <v>7.97</v>
      </c>
      <c r="H314" s="16">
        <f>VLOOKUP(A314,[3]Calculation!$B$2:$U$399,17,FALSE)</f>
        <v>7.18</v>
      </c>
      <c r="I314" s="17"/>
      <c r="J314" s="16">
        <f>VLOOKUP(A314,[3]Calculation!$B$2:$U$399,20,FALSE)</f>
        <v>224.57820000000004</v>
      </c>
      <c r="K314" s="27">
        <f t="shared" si="8"/>
        <v>231.92</v>
      </c>
      <c r="L314" s="18"/>
      <c r="M314" s="30">
        <v>47.5</v>
      </c>
      <c r="N314" s="30">
        <f t="shared" si="9"/>
        <v>279.41999999999996</v>
      </c>
      <c r="O314" s="36"/>
      <c r="Q314" s="37"/>
      <c r="R314" s="38"/>
    </row>
    <row r="315" spans="1:18" x14ac:dyDescent="0.2">
      <c r="A315" s="12">
        <v>1861504946</v>
      </c>
      <c r="B315" s="18" t="s">
        <v>314</v>
      </c>
      <c r="C315" s="14">
        <v>237.51</v>
      </c>
      <c r="D315" s="15">
        <f>VLOOKUP(A315,[3]Calculation!$B$2:$U$399,8,FALSE)</f>
        <v>1.2029000000000001</v>
      </c>
      <c r="E315" s="16">
        <f>VLOOKUP(A315,[3]Calculation!$B$2:$U$399,14,FALSE)</f>
        <v>139.04</v>
      </c>
      <c r="F315" s="16">
        <f>VLOOKUP(A315,[3]Calculation!$B$2:$U$399,15,FALSE)</f>
        <v>36.85</v>
      </c>
      <c r="G315" s="16">
        <f>VLOOKUP(A315,[3]Calculation!$B$2:$U$399,16,FALSE)</f>
        <v>14.17</v>
      </c>
      <c r="H315" s="16">
        <f>VLOOKUP(A315,[3]Calculation!$B$2:$U$399,17,FALSE)</f>
        <v>13.68</v>
      </c>
      <c r="I315" s="17"/>
      <c r="J315" s="16">
        <f>VLOOKUP(A315,[3]Calculation!$B$2:$U$399,20,FALSE)</f>
        <v>235.31970000000001</v>
      </c>
      <c r="K315" s="27">
        <f t="shared" si="8"/>
        <v>237.51</v>
      </c>
      <c r="L315" s="18"/>
      <c r="M315" s="30">
        <v>47.5</v>
      </c>
      <c r="N315" s="30">
        <f t="shared" si="9"/>
        <v>285.01</v>
      </c>
      <c r="O315" s="36"/>
      <c r="Q315" s="37"/>
      <c r="R315" s="38"/>
    </row>
    <row r="316" spans="1:18" x14ac:dyDescent="0.2">
      <c r="A316" s="12">
        <v>1053395210</v>
      </c>
      <c r="B316" s="13" t="s">
        <v>315</v>
      </c>
      <c r="C316" s="14">
        <v>220.52</v>
      </c>
      <c r="D316" s="15">
        <f>VLOOKUP(A316,[3]Calculation!$B$2:$U$399,8,FALSE)</f>
        <v>1.1332</v>
      </c>
      <c r="E316" s="16">
        <f>VLOOKUP(A316,[3]Calculation!$B$2:$U$399,14,FALSE)</f>
        <v>134.26</v>
      </c>
      <c r="F316" s="16">
        <f>VLOOKUP(A316,[3]Calculation!$B$2:$U$399,15,FALSE)</f>
        <v>36.85</v>
      </c>
      <c r="G316" s="16">
        <f>VLOOKUP(A316,[3]Calculation!$B$2:$U$399,16,FALSE)</f>
        <v>7.72</v>
      </c>
      <c r="H316" s="16">
        <f>VLOOKUP(A316,[3]Calculation!$B$2:$U$399,17,FALSE)</f>
        <v>13.68</v>
      </c>
      <c r="I316" s="17"/>
      <c r="J316" s="16">
        <f>VLOOKUP(A316,[3]Calculation!$B$2:$U$399,20,FALSE)</f>
        <v>222.34905000000003</v>
      </c>
      <c r="K316" s="27">
        <f t="shared" si="8"/>
        <v>222.34905000000003</v>
      </c>
      <c r="L316" s="18"/>
      <c r="M316" s="30">
        <v>47.5</v>
      </c>
      <c r="N316" s="30">
        <f t="shared" si="9"/>
        <v>269.84905000000003</v>
      </c>
      <c r="O316" s="36"/>
      <c r="Q316" s="37"/>
      <c r="R316" s="38"/>
    </row>
    <row r="317" spans="1:18" x14ac:dyDescent="0.2">
      <c r="A317" s="12">
        <v>1043263981</v>
      </c>
      <c r="B317" s="13" t="s">
        <v>316</v>
      </c>
      <c r="C317" s="14">
        <v>223.18</v>
      </c>
      <c r="D317" s="15">
        <f>VLOOKUP(A317,[3]Calculation!$B$2:$U$399,8,FALSE)</f>
        <v>1.0900000000000001</v>
      </c>
      <c r="E317" s="16">
        <f>VLOOKUP(A317,[3]Calculation!$B$2:$U$399,14,FALSE)</f>
        <v>130.22</v>
      </c>
      <c r="F317" s="16">
        <f>VLOOKUP(A317,[3]Calculation!$B$2:$U$399,15,FALSE)</f>
        <v>36.85</v>
      </c>
      <c r="G317" s="16">
        <f>VLOOKUP(A317,[3]Calculation!$B$2:$U$399,16,FALSE)</f>
        <v>9.9600000000000009</v>
      </c>
      <c r="H317" s="16">
        <f>VLOOKUP(A317,[3]Calculation!$B$2:$U$399,17,FALSE)</f>
        <v>13.68</v>
      </c>
      <c r="I317" s="17"/>
      <c r="J317" s="16">
        <f>VLOOKUP(A317,[3]Calculation!$B$2:$U$399,20,FALSE)</f>
        <v>220.27005000000005</v>
      </c>
      <c r="K317" s="27">
        <f t="shared" si="8"/>
        <v>223.18</v>
      </c>
      <c r="L317" s="18"/>
      <c r="M317" s="30">
        <v>47.5</v>
      </c>
      <c r="N317" s="30">
        <f t="shared" si="9"/>
        <v>270.68</v>
      </c>
      <c r="O317" s="36"/>
      <c r="Q317" s="37"/>
      <c r="R317" s="38"/>
    </row>
    <row r="318" spans="1:18" x14ac:dyDescent="0.2">
      <c r="A318" s="12">
        <v>1003205337</v>
      </c>
      <c r="B318" s="18" t="s">
        <v>317</v>
      </c>
      <c r="C318" s="14">
        <v>238.62</v>
      </c>
      <c r="D318" s="15">
        <f>VLOOKUP(A318,[3]Calculation!$B$2:$U$399,8,FALSE)</f>
        <v>1.1609</v>
      </c>
      <c r="E318" s="16">
        <f>VLOOKUP(A318,[3]Calculation!$B$2:$U$399,14,FALSE)</f>
        <v>135.88999999999999</v>
      </c>
      <c r="F318" s="16">
        <f>VLOOKUP(A318,[3]Calculation!$B$2:$U$399,15,FALSE)</f>
        <v>36.85</v>
      </c>
      <c r="G318" s="16">
        <f>VLOOKUP(A318,[3]Calculation!$B$2:$U$399,16,FALSE)</f>
        <v>16.350000000000001</v>
      </c>
      <c r="H318" s="16">
        <f>VLOOKUP(A318,[3]Calculation!$B$2:$U$399,17,FALSE)</f>
        <v>13.68</v>
      </c>
      <c r="I318" s="17"/>
      <c r="J318" s="16">
        <f>VLOOKUP(A318,[3]Calculation!$B$2:$U$399,20,FALSE)</f>
        <v>234.19935000000001</v>
      </c>
      <c r="K318" s="27">
        <f t="shared" si="8"/>
        <v>238.62</v>
      </c>
      <c r="L318" s="18"/>
      <c r="M318" s="30">
        <v>47.5</v>
      </c>
      <c r="N318" s="30">
        <f t="shared" si="9"/>
        <v>286.12</v>
      </c>
      <c r="O318" s="36"/>
      <c r="Q318" s="37"/>
      <c r="R318" s="38"/>
    </row>
    <row r="319" spans="1:18" x14ac:dyDescent="0.2">
      <c r="A319" s="12">
        <v>1184712580</v>
      </c>
      <c r="B319" s="13" t="s">
        <v>318</v>
      </c>
      <c r="C319" s="14">
        <v>229.42</v>
      </c>
      <c r="D319" s="15">
        <f>VLOOKUP(A319,[3]Calculation!$B$2:$U$399,8,FALSE)</f>
        <v>1.0446</v>
      </c>
      <c r="E319" s="16">
        <f>VLOOKUP(A319,[3]Calculation!$B$2:$U$399,14,FALSE)</f>
        <v>127.4</v>
      </c>
      <c r="F319" s="16">
        <f>VLOOKUP(A319,[3]Calculation!$B$2:$U$399,15,FALSE)</f>
        <v>36.85</v>
      </c>
      <c r="G319" s="16">
        <f>VLOOKUP(A319,[3]Calculation!$B$2:$U$399,16,FALSE)</f>
        <v>14.15</v>
      </c>
      <c r="H319" s="16">
        <f>VLOOKUP(A319,[3]Calculation!$B$2:$U$399,17,FALSE)</f>
        <v>0</v>
      </c>
      <c r="I319" s="17"/>
      <c r="J319" s="16">
        <f>VLOOKUP(A319,[3]Calculation!$B$2:$U$399,20,FALSE)</f>
        <v>206.05200000000005</v>
      </c>
      <c r="K319" s="27">
        <f t="shared" si="8"/>
        <v>229.42</v>
      </c>
      <c r="L319" s="18"/>
      <c r="M319" s="30">
        <v>47.5</v>
      </c>
      <c r="N319" s="30">
        <f t="shared" si="9"/>
        <v>276.91999999999996</v>
      </c>
      <c r="O319" s="36"/>
      <c r="Q319" s="37"/>
      <c r="R319" s="38"/>
    </row>
    <row r="320" spans="1:18" x14ac:dyDescent="0.2">
      <c r="A320" s="12">
        <v>1407843097</v>
      </c>
      <c r="B320" s="13" t="s">
        <v>319</v>
      </c>
      <c r="C320" s="14">
        <v>223.97</v>
      </c>
      <c r="D320" s="15">
        <f>VLOOKUP(A320,[3]Calculation!$B$2:$U$399,8,FALSE)</f>
        <v>1.2239</v>
      </c>
      <c r="E320" s="16">
        <f>VLOOKUP(A320,[3]Calculation!$B$2:$U$399,14,FALSE)</f>
        <v>142.13</v>
      </c>
      <c r="F320" s="16">
        <f>VLOOKUP(A320,[3]Calculation!$B$2:$U$399,15,FALSE)</f>
        <v>36.85</v>
      </c>
      <c r="G320" s="16">
        <f>VLOOKUP(A320,[3]Calculation!$B$2:$U$399,16,FALSE)</f>
        <v>17.87</v>
      </c>
      <c r="H320" s="16">
        <f>VLOOKUP(A320,[3]Calculation!$B$2:$U$399,17,FALSE)</f>
        <v>0</v>
      </c>
      <c r="I320" s="17"/>
      <c r="J320" s="16">
        <f>VLOOKUP(A320,[3]Calculation!$B$2:$U$399,20,FALSE)</f>
        <v>227.36175</v>
      </c>
      <c r="K320" s="27">
        <f t="shared" si="8"/>
        <v>227.36175</v>
      </c>
      <c r="L320" s="18"/>
      <c r="M320" s="30">
        <v>47.5</v>
      </c>
      <c r="N320" s="30">
        <f t="shared" si="9"/>
        <v>274.86175000000003</v>
      </c>
      <c r="O320" s="36"/>
      <c r="Q320" s="37"/>
      <c r="R320" s="38"/>
    </row>
    <row r="321" spans="1:18" x14ac:dyDescent="0.2">
      <c r="A321" s="12">
        <v>1891346797</v>
      </c>
      <c r="B321" s="13" t="s">
        <v>320</v>
      </c>
      <c r="C321" s="14">
        <v>227.68</v>
      </c>
      <c r="D321" s="15">
        <f>VLOOKUP(A321,[3]Calculation!$B$2:$U$399,8,FALSE)</f>
        <v>1.145</v>
      </c>
      <c r="E321" s="16">
        <f>VLOOKUP(A321,[3]Calculation!$B$2:$U$399,14,FALSE)</f>
        <v>134.54</v>
      </c>
      <c r="F321" s="16">
        <f>VLOOKUP(A321,[3]Calculation!$B$2:$U$399,15,FALSE)</f>
        <v>36.85</v>
      </c>
      <c r="G321" s="16">
        <f>VLOOKUP(A321,[3]Calculation!$B$2:$U$399,16,FALSE)</f>
        <v>17.78</v>
      </c>
      <c r="H321" s="16">
        <f>VLOOKUP(A321,[3]Calculation!$B$2:$U$399,17,FALSE)</f>
        <v>13.68</v>
      </c>
      <c r="I321" s="17"/>
      <c r="J321" s="16">
        <f>VLOOKUP(A321,[3]Calculation!$B$2:$U$399,20,FALSE)</f>
        <v>234.29175000000004</v>
      </c>
      <c r="K321" s="27">
        <f t="shared" si="8"/>
        <v>234.29175000000004</v>
      </c>
      <c r="L321" s="18"/>
      <c r="M321" s="30">
        <v>47.5</v>
      </c>
      <c r="N321" s="30">
        <f t="shared" si="9"/>
        <v>281.79175000000004</v>
      </c>
      <c r="O321" s="36"/>
      <c r="Q321" s="37"/>
      <c r="R321" s="38"/>
    </row>
    <row r="322" spans="1:18" x14ac:dyDescent="0.2">
      <c r="A322" s="12">
        <v>1629511597</v>
      </c>
      <c r="B322" s="13" t="s">
        <v>321</v>
      </c>
      <c r="C322" s="14">
        <v>201.3</v>
      </c>
      <c r="D322" s="15">
        <f>VLOOKUP(A322,[3]Calculation!$B$2:$U$399,8,FALSE)</f>
        <v>0.91490000000000005</v>
      </c>
      <c r="E322" s="16">
        <f>VLOOKUP(A322,[3]Calculation!$B$2:$U$399,14,FALSE)</f>
        <v>117.03</v>
      </c>
      <c r="F322" s="16">
        <f>VLOOKUP(A322,[3]Calculation!$B$2:$U$399,15,FALSE)</f>
        <v>36.85</v>
      </c>
      <c r="G322" s="16">
        <f>VLOOKUP(A322,[3]Calculation!$B$2:$U$399,16,FALSE)</f>
        <v>7.68</v>
      </c>
      <c r="H322" s="16">
        <f>VLOOKUP(A322,[3]Calculation!$B$2:$U$399,17,FALSE)</f>
        <v>13.68</v>
      </c>
      <c r="I322" s="17"/>
      <c r="J322" s="16">
        <f>VLOOKUP(A322,[3]Calculation!$B$2:$U$399,20,FALSE)</f>
        <v>202.40220000000002</v>
      </c>
      <c r="K322" s="27">
        <f t="shared" si="8"/>
        <v>202.40220000000002</v>
      </c>
      <c r="L322" s="18"/>
      <c r="M322" s="30">
        <v>47.5</v>
      </c>
      <c r="N322" s="30">
        <f t="shared" si="9"/>
        <v>249.90220000000002</v>
      </c>
      <c r="O322" s="36"/>
      <c r="Q322" s="37"/>
      <c r="R322" s="38"/>
    </row>
    <row r="323" spans="1:18" x14ac:dyDescent="0.2">
      <c r="A323" s="12">
        <v>1164725198</v>
      </c>
      <c r="B323" s="13" t="s">
        <v>322</v>
      </c>
      <c r="C323" s="14">
        <v>251.14</v>
      </c>
      <c r="D323" s="15">
        <f>VLOOKUP(A323,[3]Calculation!$B$2:$U$399,8,FALSE)</f>
        <v>1.4519</v>
      </c>
      <c r="E323" s="16">
        <f>VLOOKUP(A323,[3]Calculation!$B$2:$U$399,14,FALSE)</f>
        <v>159.05000000000001</v>
      </c>
      <c r="F323" s="16">
        <f>VLOOKUP(A323,[3]Calculation!$B$2:$U$399,15,FALSE)</f>
        <v>36.85</v>
      </c>
      <c r="G323" s="16">
        <f>VLOOKUP(A323,[3]Calculation!$B$2:$U$399,16,FALSE)</f>
        <v>11.03</v>
      </c>
      <c r="H323" s="16">
        <f>VLOOKUP(A323,[3]Calculation!$B$2:$U$399,17,FALSE)</f>
        <v>13.68</v>
      </c>
      <c r="I323" s="17"/>
      <c r="J323" s="16">
        <f>VLOOKUP(A323,[3]Calculation!$B$2:$U$399,20,FALSE)</f>
        <v>254.80455000000006</v>
      </c>
      <c r="K323" s="27">
        <f t="shared" si="8"/>
        <v>254.80455000000006</v>
      </c>
      <c r="L323" s="18"/>
      <c r="M323" s="30">
        <v>47.5</v>
      </c>
      <c r="N323" s="30">
        <f t="shared" si="9"/>
        <v>302.30455000000006</v>
      </c>
      <c r="O323" s="36"/>
      <c r="Q323" s="37"/>
      <c r="R323" s="38"/>
    </row>
    <row r="324" spans="1:18" x14ac:dyDescent="0.2">
      <c r="A324" s="12">
        <v>1710244827</v>
      </c>
      <c r="B324" s="13" t="s">
        <v>323</v>
      </c>
      <c r="C324" s="14">
        <v>263.94</v>
      </c>
      <c r="D324" s="15">
        <f>VLOOKUP(A324,[3]Calculation!$B$2:$U$399,8,FALSE)</f>
        <v>1.3946000000000001</v>
      </c>
      <c r="E324" s="16">
        <f>VLOOKUP(A324,[3]Calculation!$B$2:$U$399,14,FALSE)</f>
        <v>157.88999999999999</v>
      </c>
      <c r="F324" s="16">
        <f>VLOOKUP(A324,[3]Calculation!$B$2:$U$399,15,FALSE)</f>
        <v>36.85</v>
      </c>
      <c r="G324" s="16">
        <f>VLOOKUP(A324,[3]Calculation!$B$2:$U$399,16,FALSE)</f>
        <v>17.23</v>
      </c>
      <c r="H324" s="16">
        <f>VLOOKUP(A324,[3]Calculation!$B$2:$U$399,17,FALSE)</f>
        <v>13.68</v>
      </c>
      <c r="I324" s="17"/>
      <c r="J324" s="16">
        <f>VLOOKUP(A324,[3]Calculation!$B$2:$U$399,20,FALSE)</f>
        <v>260.62574999999998</v>
      </c>
      <c r="K324" s="27">
        <f t="shared" si="8"/>
        <v>263.94</v>
      </c>
      <c r="L324" s="18"/>
      <c r="M324" s="30">
        <v>47.5</v>
      </c>
      <c r="N324" s="30">
        <f t="shared" si="9"/>
        <v>311.44</v>
      </c>
      <c r="O324" s="36"/>
      <c r="Q324" s="37"/>
      <c r="R324" s="38"/>
    </row>
    <row r="325" spans="1:18" x14ac:dyDescent="0.2">
      <c r="A325" s="18">
        <v>1821414269</v>
      </c>
      <c r="B325" s="13" t="s">
        <v>324</v>
      </c>
      <c r="C325" s="14">
        <v>243.56</v>
      </c>
      <c r="D325" s="15">
        <f>VLOOKUP(A325,[3]Calculation!$B$2:$U$399,8,FALSE)</f>
        <v>1.3069999999999999</v>
      </c>
      <c r="E325" s="16">
        <f>VLOOKUP(A325,[3]Calculation!$B$2:$U$399,14,FALSE)</f>
        <v>143.05000000000001</v>
      </c>
      <c r="F325" s="16">
        <f>VLOOKUP(A325,[3]Calculation!$B$2:$U$399,15,FALSE)</f>
        <v>36.85</v>
      </c>
      <c r="G325" s="16">
        <f>VLOOKUP(A325,[3]Calculation!$B$2:$U$399,16,FALSE)</f>
        <v>14.88</v>
      </c>
      <c r="H325" s="16">
        <f>VLOOKUP(A325,[3]Calculation!$B$2:$U$399,17,FALSE)</f>
        <v>13.68</v>
      </c>
      <c r="I325" s="17"/>
      <c r="J325" s="16">
        <f>VLOOKUP(A325,[3]Calculation!$B$2:$U$399,20,FALSE)</f>
        <v>240.77130000000002</v>
      </c>
      <c r="K325" s="27">
        <f t="shared" si="8"/>
        <v>243.56</v>
      </c>
      <c r="L325" s="18"/>
      <c r="M325" s="30">
        <v>47.5</v>
      </c>
      <c r="N325" s="30">
        <f t="shared" si="9"/>
        <v>291.06</v>
      </c>
      <c r="O325" s="36"/>
      <c r="Q325" s="37"/>
      <c r="R325" s="38"/>
    </row>
    <row r="326" spans="1:18" x14ac:dyDescent="0.2">
      <c r="A326" s="12">
        <v>1225588536</v>
      </c>
      <c r="B326" s="13" t="s">
        <v>325</v>
      </c>
      <c r="C326" s="14">
        <v>245.07</v>
      </c>
      <c r="D326" s="15">
        <f>VLOOKUP(A326,[3]Calculation!$B$2:$U$399,8,FALSE)</f>
        <v>1.2396</v>
      </c>
      <c r="E326" s="16">
        <f>VLOOKUP(A326,[3]Calculation!$B$2:$U$399,14,FALSE)</f>
        <v>140.01</v>
      </c>
      <c r="F326" s="16">
        <f>VLOOKUP(A326,[3]Calculation!$B$2:$U$399,15,FALSE)</f>
        <v>36.85</v>
      </c>
      <c r="G326" s="16">
        <f>VLOOKUP(A326,[3]Calculation!$B$2:$U$399,16,FALSE)</f>
        <v>14.99</v>
      </c>
      <c r="H326" s="16">
        <f>VLOOKUP(A326,[3]Calculation!$B$2:$U$399,17,FALSE)</f>
        <v>13.68</v>
      </c>
      <c r="I326" s="17"/>
      <c r="J326" s="16">
        <f>VLOOKUP(A326,[3]Calculation!$B$2:$U$399,20,FALSE)</f>
        <v>237.38715000000002</v>
      </c>
      <c r="K326" s="27">
        <f t="shared" si="8"/>
        <v>245.07</v>
      </c>
      <c r="L326" s="18"/>
      <c r="M326" s="30">
        <v>47.5</v>
      </c>
      <c r="N326" s="30">
        <f t="shared" si="9"/>
        <v>292.57</v>
      </c>
      <c r="O326" s="36"/>
      <c r="Q326" s="37"/>
      <c r="R326" s="38"/>
    </row>
    <row r="327" spans="1:18" x14ac:dyDescent="0.2">
      <c r="A327" s="19">
        <v>1346851052</v>
      </c>
      <c r="B327" s="19" t="s">
        <v>326</v>
      </c>
      <c r="C327" s="14">
        <v>248</v>
      </c>
      <c r="D327" s="15">
        <f>VLOOKUP(A327,[3]Calculation!$B$2:$U$399,8,FALSE)</f>
        <v>1.3137000000000001</v>
      </c>
      <c r="E327" s="16">
        <f>VLOOKUP(A327,[3]Calculation!$B$2:$U$399,14,FALSE)</f>
        <v>147.76</v>
      </c>
      <c r="F327" s="16">
        <f>VLOOKUP(A327,[3]Calculation!$B$2:$U$399,15,FALSE)</f>
        <v>36.85</v>
      </c>
      <c r="G327" s="16">
        <f>VLOOKUP(A327,[3]Calculation!$B$2:$U$399,16,FALSE)</f>
        <v>10.17</v>
      </c>
      <c r="H327" s="16">
        <f>VLOOKUP(A327,[3]Calculation!$B$2:$U$399,17,FALSE)</f>
        <v>13.68</v>
      </c>
      <c r="I327" s="17"/>
      <c r="J327" s="16">
        <f>VLOOKUP(A327,[3]Calculation!$B$2:$U$399,20,FALSE)</f>
        <v>240.7713</v>
      </c>
      <c r="K327" s="27">
        <f t="shared" si="8"/>
        <v>248</v>
      </c>
      <c r="L327" s="18"/>
      <c r="M327" s="30">
        <v>47.5</v>
      </c>
      <c r="N327" s="30">
        <f t="shared" si="9"/>
        <v>295.5</v>
      </c>
      <c r="O327" s="36"/>
      <c r="Q327" s="37"/>
      <c r="R327" s="38"/>
    </row>
    <row r="328" spans="1:18" x14ac:dyDescent="0.2">
      <c r="A328" s="19">
        <v>1174149934</v>
      </c>
      <c r="B328" s="19" t="s">
        <v>327</v>
      </c>
      <c r="C328" s="14">
        <v>227.34</v>
      </c>
      <c r="D328" s="15">
        <f>VLOOKUP(A328,[3]Calculation!$B$2:$U$399,8,FALSE)</f>
        <v>1.1979032013794724</v>
      </c>
      <c r="E328" s="16">
        <f>VLOOKUP(A328,[3]Calculation!$B$2:$U$399,14,FALSE)</f>
        <v>137.19</v>
      </c>
      <c r="F328" s="16">
        <f>VLOOKUP(A328,[3]Calculation!$B$2:$U$399,15,FALSE)</f>
        <v>36.85</v>
      </c>
      <c r="G328" s="16">
        <f>VLOOKUP(A328,[3]Calculation!$B$2:$U$399,16,FALSE)</f>
        <v>9.09</v>
      </c>
      <c r="H328" s="16">
        <f>VLOOKUP(A328,[3]Calculation!$B$2:$U$399,17,FALSE)</f>
        <v>13.68</v>
      </c>
      <c r="I328" s="17"/>
      <c r="J328" s="16">
        <f>VLOOKUP(A328,[3]Calculation!$B$2:$U$399,20,FALSE)</f>
        <v>227.31555000000003</v>
      </c>
      <c r="K328" s="27">
        <f t="shared" si="8"/>
        <v>227.34</v>
      </c>
      <c r="L328" s="18"/>
      <c r="M328" s="30">
        <v>47.5</v>
      </c>
      <c r="N328" s="30">
        <f t="shared" si="9"/>
        <v>274.84000000000003</v>
      </c>
      <c r="O328" s="36"/>
      <c r="Q328" s="37"/>
      <c r="R328" s="38"/>
    </row>
    <row r="329" spans="1:18" x14ac:dyDescent="0.2">
      <c r="A329" s="12">
        <v>1922611102</v>
      </c>
      <c r="B329" s="13" t="s">
        <v>328</v>
      </c>
      <c r="C329" s="14">
        <v>237.11</v>
      </c>
      <c r="D329" s="15">
        <f>VLOOKUP(A329,[3]Calculation!$B$2:$U$399,8,FALSE)</f>
        <v>1.3263</v>
      </c>
      <c r="E329" s="16">
        <f>VLOOKUP(A329,[3]Calculation!$B$2:$U$399,14,FALSE)</f>
        <v>151.38999999999999</v>
      </c>
      <c r="F329" s="16">
        <f>VLOOKUP(A329,[3]Calculation!$B$2:$U$399,15,FALSE)</f>
        <v>36.85</v>
      </c>
      <c r="G329" s="16">
        <f>VLOOKUP(A329,[3]Calculation!$B$2:$U$399,16,FALSE)</f>
        <v>7.72</v>
      </c>
      <c r="H329" s="16">
        <f>VLOOKUP(A329,[3]Calculation!$B$2:$U$399,17,FALSE)</f>
        <v>7.18</v>
      </c>
      <c r="I329" s="17"/>
      <c r="J329" s="16">
        <f>VLOOKUP(A329,[3]Calculation!$B$2:$U$399,20,FALSE)</f>
        <v>234.62670000000003</v>
      </c>
      <c r="K329" s="27">
        <f t="shared" si="8"/>
        <v>237.11</v>
      </c>
      <c r="L329" s="18"/>
      <c r="M329" s="30">
        <v>47.5</v>
      </c>
      <c r="N329" s="30">
        <f t="shared" si="9"/>
        <v>284.61</v>
      </c>
      <c r="O329" s="36"/>
      <c r="Q329" s="37"/>
      <c r="R329" s="38"/>
    </row>
    <row r="330" spans="1:18" x14ac:dyDescent="0.2">
      <c r="A330" s="12">
        <v>1861003485</v>
      </c>
      <c r="B330" s="13" t="s">
        <v>329</v>
      </c>
      <c r="C330" s="14">
        <v>239.18</v>
      </c>
      <c r="D330" s="15">
        <f>VLOOKUP(A330,[3]Calculation!$B$2:$U$399,8,FALSE)</f>
        <v>1.2906</v>
      </c>
      <c r="E330" s="16">
        <f>VLOOKUP(A330,[3]Calculation!$B$2:$U$399,14,FALSE)</f>
        <v>145.5</v>
      </c>
      <c r="F330" s="16">
        <f>VLOOKUP(A330,[3]Calculation!$B$2:$U$399,15,FALSE)</f>
        <v>36.85</v>
      </c>
      <c r="G330" s="16">
        <f>VLOOKUP(A330,[3]Calculation!$B$2:$U$399,16,FALSE)</f>
        <v>8.2200000000000006</v>
      </c>
      <c r="H330" s="16">
        <f>VLOOKUP(A330,[3]Calculation!$B$2:$U$399,17,FALSE)</f>
        <v>13.68</v>
      </c>
      <c r="I330" s="17"/>
      <c r="J330" s="16">
        <f>VLOOKUP(A330,[3]Calculation!$B$2:$U$399,20,FALSE)</f>
        <v>235.90875000000003</v>
      </c>
      <c r="K330" s="27">
        <f t="shared" si="8"/>
        <v>239.18</v>
      </c>
      <c r="L330" s="18"/>
      <c r="M330" s="30">
        <v>47.5</v>
      </c>
      <c r="N330" s="30">
        <f t="shared" si="9"/>
        <v>286.68</v>
      </c>
      <c r="O330" s="36"/>
      <c r="Q330" s="37"/>
      <c r="R330" s="38"/>
    </row>
    <row r="331" spans="1:18" x14ac:dyDescent="0.2">
      <c r="A331" s="19">
        <v>1669083291</v>
      </c>
      <c r="B331" s="19" t="s">
        <v>330</v>
      </c>
      <c r="C331" s="14">
        <v>231.87</v>
      </c>
      <c r="D331" s="15">
        <f>VLOOKUP(A331,[3]Calculation!$B$2:$U$399,8,FALSE)</f>
        <v>1.1688000000000001</v>
      </c>
      <c r="E331" s="16">
        <f>VLOOKUP(A331,[3]Calculation!$B$2:$U$399,14,FALSE)</f>
        <v>135.22</v>
      </c>
      <c r="F331" s="16">
        <f>VLOOKUP(A331,[3]Calculation!$B$2:$U$399,15,FALSE)</f>
        <v>36.85</v>
      </c>
      <c r="G331" s="16">
        <f>VLOOKUP(A331,[3]Calculation!$B$2:$U$399,16,FALSE)</f>
        <v>7.72</v>
      </c>
      <c r="H331" s="16">
        <f>VLOOKUP(A331,[3]Calculation!$B$2:$U$399,17,FALSE)</f>
        <v>13.68</v>
      </c>
      <c r="I331" s="17"/>
      <c r="J331" s="16">
        <f>VLOOKUP(A331,[3]Calculation!$B$2:$U$399,20,FALSE)</f>
        <v>223.45785000000004</v>
      </c>
      <c r="K331" s="27">
        <f t="shared" si="8"/>
        <v>231.87</v>
      </c>
      <c r="L331" s="18"/>
      <c r="M331" s="30">
        <v>47.5</v>
      </c>
      <c r="N331" s="30">
        <f t="shared" si="9"/>
        <v>279.37</v>
      </c>
      <c r="O331" s="36"/>
      <c r="Q331" s="37"/>
      <c r="R331" s="38"/>
    </row>
    <row r="332" spans="1:18" x14ac:dyDescent="0.2">
      <c r="A332" s="12">
        <v>1699313544</v>
      </c>
      <c r="B332" s="13" t="s">
        <v>331</v>
      </c>
      <c r="C332" s="14">
        <v>249.2</v>
      </c>
      <c r="D332" s="15">
        <f>VLOOKUP(A332,[3]Calculation!$B$2:$U$399,8,FALSE)</f>
        <v>1.0357000000000001</v>
      </c>
      <c r="E332" s="16">
        <f>VLOOKUP(A332,[3]Calculation!$B$2:$U$399,14,FALSE)</f>
        <v>125.86</v>
      </c>
      <c r="F332" s="16">
        <f>VLOOKUP(A332,[3]Calculation!$B$2:$U$399,15,FALSE)</f>
        <v>36.85</v>
      </c>
      <c r="G332" s="16">
        <f>VLOOKUP(A332,[3]Calculation!$B$2:$U$399,16,FALSE)</f>
        <v>15.01</v>
      </c>
      <c r="H332" s="16">
        <f>VLOOKUP(A332,[3]Calculation!$B$2:$U$399,17,FALSE)</f>
        <v>13.68</v>
      </c>
      <c r="I332" s="17"/>
      <c r="J332" s="16">
        <f>VLOOKUP(A332,[3]Calculation!$B$2:$U$399,20,FALSE)</f>
        <v>221.06700000000004</v>
      </c>
      <c r="K332" s="27">
        <f t="shared" si="8"/>
        <v>249.2</v>
      </c>
      <c r="L332" s="18"/>
      <c r="M332" s="30">
        <v>47.5</v>
      </c>
      <c r="N332" s="30">
        <f t="shared" si="9"/>
        <v>296.7</v>
      </c>
      <c r="O332" s="36"/>
      <c r="Q332" s="37"/>
      <c r="R332" s="38"/>
    </row>
    <row r="333" spans="1:18" x14ac:dyDescent="0.2">
      <c r="A333" s="12">
        <v>1336602358</v>
      </c>
      <c r="B333" s="13" t="s">
        <v>332</v>
      </c>
      <c r="C333" s="14">
        <v>236.54</v>
      </c>
      <c r="D333" s="15">
        <f>VLOOKUP(A333,[3]Calculation!$B$2:$U$399,8,FALSE)</f>
        <v>1.2023999999999999</v>
      </c>
      <c r="E333" s="16">
        <f>VLOOKUP(A333,[3]Calculation!$B$2:$U$399,14,FALSE)</f>
        <v>139.74</v>
      </c>
      <c r="F333" s="16">
        <f>VLOOKUP(A333,[3]Calculation!$B$2:$U$399,15,FALSE)</f>
        <v>36.85</v>
      </c>
      <c r="G333" s="16">
        <f>VLOOKUP(A333,[3]Calculation!$B$2:$U$399,16,FALSE)</f>
        <v>12.19</v>
      </c>
      <c r="H333" s="16">
        <f>VLOOKUP(A333,[3]Calculation!$B$2:$U$399,17,FALSE)</f>
        <v>13.68</v>
      </c>
      <c r="I333" s="17"/>
      <c r="J333" s="16">
        <f>VLOOKUP(A333,[3]Calculation!$B$2:$U$399,20,FALSE)</f>
        <v>233.84130000000005</v>
      </c>
      <c r="K333" s="27">
        <f t="shared" si="8"/>
        <v>236.54</v>
      </c>
      <c r="L333" s="18"/>
      <c r="M333" s="30">
        <v>47.5</v>
      </c>
      <c r="N333" s="30">
        <f t="shared" si="9"/>
        <v>284.03999999999996</v>
      </c>
      <c r="O333" s="36"/>
      <c r="Q333" s="37"/>
      <c r="R333" s="38"/>
    </row>
    <row r="334" spans="1:18" x14ac:dyDescent="0.2">
      <c r="A334" s="12">
        <v>1144868092</v>
      </c>
      <c r="B334" s="13" t="s">
        <v>333</v>
      </c>
      <c r="C334" s="14">
        <v>236.66</v>
      </c>
      <c r="D334" s="15">
        <f>VLOOKUP(A334,[3]Calculation!$B$2:$U$399,8,FALSE)</f>
        <v>1.1829000000000001</v>
      </c>
      <c r="E334" s="16">
        <f>VLOOKUP(A334,[3]Calculation!$B$2:$U$399,14,FALSE)</f>
        <v>138.56</v>
      </c>
      <c r="F334" s="16">
        <f>VLOOKUP(A334,[3]Calculation!$B$2:$U$399,15,FALSE)</f>
        <v>36.85</v>
      </c>
      <c r="G334" s="16">
        <f>VLOOKUP(A334,[3]Calculation!$B$2:$U$399,16,FALSE)</f>
        <v>12.43</v>
      </c>
      <c r="H334" s="16">
        <f>VLOOKUP(A334,[3]Calculation!$B$2:$U$399,17,FALSE)</f>
        <v>13.68</v>
      </c>
      <c r="I334" s="17"/>
      <c r="J334" s="16">
        <f>VLOOKUP(A334,[3]Calculation!$B$2:$U$399,20,FALSE)</f>
        <v>232.75560000000004</v>
      </c>
      <c r="K334" s="27">
        <f t="shared" si="8"/>
        <v>236.66</v>
      </c>
      <c r="L334" s="18"/>
      <c r="M334" s="30">
        <v>47.5</v>
      </c>
      <c r="N334" s="30">
        <f t="shared" si="9"/>
        <v>284.15999999999997</v>
      </c>
      <c r="O334" s="36"/>
      <c r="Q334" s="37"/>
      <c r="R334" s="38"/>
    </row>
    <row r="335" spans="1:18" x14ac:dyDescent="0.2">
      <c r="A335" s="12">
        <v>1821551797</v>
      </c>
      <c r="B335" s="13" t="s">
        <v>334</v>
      </c>
      <c r="C335" s="14">
        <v>231.02</v>
      </c>
      <c r="D335" s="15">
        <f>VLOOKUP(A335,[3]Calculation!$B$2:$U$399,8,FALSE)</f>
        <v>1.2558</v>
      </c>
      <c r="E335" s="16">
        <f>VLOOKUP(A335,[3]Calculation!$B$2:$U$399,14,FALSE)</f>
        <v>142.12</v>
      </c>
      <c r="F335" s="16">
        <f>VLOOKUP(A335,[3]Calculation!$B$2:$U$399,15,FALSE)</f>
        <v>36.85</v>
      </c>
      <c r="G335" s="16">
        <f>VLOOKUP(A335,[3]Calculation!$B$2:$U$399,16,FALSE)</f>
        <v>7.93</v>
      </c>
      <c r="H335" s="16">
        <f>VLOOKUP(A335,[3]Calculation!$B$2:$U$399,17,FALSE)</f>
        <v>7.18</v>
      </c>
      <c r="I335" s="17"/>
      <c r="J335" s="16">
        <f>VLOOKUP(A335,[3]Calculation!$B$2:$U$399,20,FALSE)</f>
        <v>224.16240000000005</v>
      </c>
      <c r="K335" s="27">
        <f t="shared" si="8"/>
        <v>231.02</v>
      </c>
      <c r="L335" s="18"/>
      <c r="M335" s="30">
        <v>47.5</v>
      </c>
      <c r="N335" s="30">
        <f t="shared" si="9"/>
        <v>278.52</v>
      </c>
      <c r="O335" s="36"/>
      <c r="Q335" s="37"/>
      <c r="R335" s="38"/>
    </row>
    <row r="336" spans="1:18" x14ac:dyDescent="0.2">
      <c r="A336" s="12">
        <v>1194381681</v>
      </c>
      <c r="B336" s="13" t="s">
        <v>335</v>
      </c>
      <c r="C336" s="14">
        <v>230.55</v>
      </c>
      <c r="D336" s="15">
        <f>VLOOKUP(A336,[3]Calculation!$B$2:$U$399,8,FALSE)</f>
        <v>1.2484999999999999</v>
      </c>
      <c r="E336" s="16">
        <f>VLOOKUP(A336,[3]Calculation!$B$2:$U$399,14,FALSE)</f>
        <v>142</v>
      </c>
      <c r="F336" s="16">
        <f>VLOOKUP(A336,[3]Calculation!$B$2:$U$399,15,FALSE)</f>
        <v>36.85</v>
      </c>
      <c r="G336" s="16">
        <f>VLOOKUP(A336,[3]Calculation!$B$2:$U$399,16,FALSE)</f>
        <v>11.21</v>
      </c>
      <c r="H336" s="16">
        <f>VLOOKUP(A336,[3]Calculation!$B$2:$U$399,17,FALSE)</f>
        <v>13.68</v>
      </c>
      <c r="I336" s="17"/>
      <c r="J336" s="16">
        <f>VLOOKUP(A336,[3]Calculation!$B$2:$U$399,20,FALSE)</f>
        <v>235.31970000000004</v>
      </c>
      <c r="K336" s="27">
        <f t="shared" si="8"/>
        <v>235.31970000000004</v>
      </c>
      <c r="L336" s="18"/>
      <c r="M336" s="30">
        <v>47.5</v>
      </c>
      <c r="N336" s="30">
        <f t="shared" si="9"/>
        <v>282.81970000000001</v>
      </c>
      <c r="O336" s="36"/>
      <c r="Q336" s="37"/>
      <c r="R336" s="38"/>
    </row>
    <row r="337" spans="1:18" x14ac:dyDescent="0.2">
      <c r="A337" s="12">
        <v>1528544145</v>
      </c>
      <c r="B337" s="13" t="s">
        <v>336</v>
      </c>
      <c r="C337" s="14">
        <v>252.22</v>
      </c>
      <c r="D337" s="15">
        <f>VLOOKUP(A337,[3]Calculation!$B$2:$U$399,8,FALSE)</f>
        <v>1.3067</v>
      </c>
      <c r="E337" s="16">
        <f>VLOOKUP(A337,[3]Calculation!$B$2:$U$399,14,FALSE)</f>
        <v>145.66999999999999</v>
      </c>
      <c r="F337" s="16">
        <f>VLOOKUP(A337,[3]Calculation!$B$2:$U$399,15,FALSE)</f>
        <v>36.85</v>
      </c>
      <c r="G337" s="16">
        <f>VLOOKUP(A337,[3]Calculation!$B$2:$U$399,16,FALSE)</f>
        <v>12.63</v>
      </c>
      <c r="H337" s="16">
        <f>VLOOKUP(A337,[3]Calculation!$B$2:$U$399,17,FALSE)</f>
        <v>13.68</v>
      </c>
      <c r="I337" s="17"/>
      <c r="J337" s="16">
        <f>VLOOKUP(A337,[3]Calculation!$B$2:$U$399,20,FALSE)</f>
        <v>241.19865000000001</v>
      </c>
      <c r="K337" s="27">
        <f t="shared" si="8"/>
        <v>252.22</v>
      </c>
      <c r="L337" s="18"/>
      <c r="M337" s="30">
        <v>47.5</v>
      </c>
      <c r="N337" s="30">
        <f t="shared" si="9"/>
        <v>299.72000000000003</v>
      </c>
      <c r="O337" s="36"/>
      <c r="Q337" s="37"/>
      <c r="R337" s="38"/>
    </row>
    <row r="338" spans="1:18" x14ac:dyDescent="0.2">
      <c r="A338" s="12">
        <v>1699336776</v>
      </c>
      <c r="B338" s="13" t="s">
        <v>337</v>
      </c>
      <c r="C338" s="14">
        <v>235.47</v>
      </c>
      <c r="D338" s="15">
        <f>VLOOKUP(A338,[3]Calculation!$B$2:$U$399,8,FALSE)</f>
        <v>1.2192000000000001</v>
      </c>
      <c r="E338" s="16">
        <f>VLOOKUP(A338,[3]Calculation!$B$2:$U$399,14,FALSE)</f>
        <v>139.1</v>
      </c>
      <c r="F338" s="16">
        <f>VLOOKUP(A338,[3]Calculation!$B$2:$U$399,15,FALSE)</f>
        <v>36.85</v>
      </c>
      <c r="G338" s="16">
        <f>VLOOKUP(A338,[3]Calculation!$B$2:$U$399,16,FALSE)</f>
        <v>7.91</v>
      </c>
      <c r="H338" s="16">
        <f>VLOOKUP(A338,[3]Calculation!$B$2:$U$399,17,FALSE)</f>
        <v>13.68</v>
      </c>
      <c r="I338" s="17"/>
      <c r="J338" s="16">
        <f>VLOOKUP(A338,[3]Calculation!$B$2:$U$399,20,FALSE)</f>
        <v>228.15870000000001</v>
      </c>
      <c r="K338" s="27">
        <f t="shared" si="8"/>
        <v>235.47</v>
      </c>
      <c r="L338" s="18"/>
      <c r="M338" s="30">
        <v>47.5</v>
      </c>
      <c r="N338" s="30">
        <f t="shared" si="9"/>
        <v>282.97000000000003</v>
      </c>
      <c r="O338" s="36"/>
      <c r="Q338" s="37"/>
      <c r="R338" s="38"/>
    </row>
    <row r="339" spans="1:18" x14ac:dyDescent="0.2">
      <c r="A339" s="12">
        <v>1427003110</v>
      </c>
      <c r="B339" s="13" t="s">
        <v>338</v>
      </c>
      <c r="C339" s="14">
        <v>234.44</v>
      </c>
      <c r="D339" s="15">
        <f>VLOOKUP(A339,[3]Calculation!$B$2:$U$399,8,FALSE)</f>
        <v>1.0724</v>
      </c>
      <c r="E339" s="16">
        <f>VLOOKUP(A339,[3]Calculation!$B$2:$U$399,14,FALSE)</f>
        <v>128.85</v>
      </c>
      <c r="F339" s="16">
        <f>VLOOKUP(A339,[3]Calculation!$B$2:$U$399,15,FALSE)</f>
        <v>36.85</v>
      </c>
      <c r="G339" s="16">
        <f>VLOOKUP(A339,[3]Calculation!$B$2:$U$399,16,FALSE)</f>
        <v>13.82</v>
      </c>
      <c r="H339" s="16">
        <f>VLOOKUP(A339,[3]Calculation!$B$2:$U$399,17,FALSE)</f>
        <v>13.68</v>
      </c>
      <c r="I339" s="17"/>
      <c r="J339" s="16">
        <f>VLOOKUP(A339,[3]Calculation!$B$2:$U$399,20,FALSE)</f>
        <v>223.14600000000002</v>
      </c>
      <c r="K339" s="27">
        <f t="shared" si="8"/>
        <v>234.44</v>
      </c>
      <c r="L339" s="18"/>
      <c r="M339" s="30">
        <v>47.5</v>
      </c>
      <c r="N339" s="30">
        <f t="shared" si="9"/>
        <v>281.94</v>
      </c>
      <c r="O339" s="36"/>
      <c r="Q339" s="37"/>
      <c r="R339" s="38"/>
    </row>
    <row r="340" spans="1:18" x14ac:dyDescent="0.2">
      <c r="A340" s="12">
        <v>1598710949</v>
      </c>
      <c r="B340" s="13" t="s">
        <v>339</v>
      </c>
      <c r="C340" s="14">
        <v>232.76</v>
      </c>
      <c r="D340" s="15">
        <f>VLOOKUP(A340,[3]Calculation!$B$2:$U$399,8,FALSE)</f>
        <v>1.1520999999999999</v>
      </c>
      <c r="E340" s="16">
        <f>VLOOKUP(A340,[3]Calculation!$B$2:$U$399,14,FALSE)</f>
        <v>134.28</v>
      </c>
      <c r="F340" s="16">
        <f>VLOOKUP(A340,[3]Calculation!$B$2:$U$399,15,FALSE)</f>
        <v>36.85</v>
      </c>
      <c r="G340" s="16">
        <f>VLOOKUP(A340,[3]Calculation!$B$2:$U$399,16,FALSE)</f>
        <v>13.54</v>
      </c>
      <c r="H340" s="16">
        <f>VLOOKUP(A340,[3]Calculation!$B$2:$U$399,17,FALSE)</f>
        <v>13.68</v>
      </c>
      <c r="I340" s="17"/>
      <c r="J340" s="16">
        <f>VLOOKUP(A340,[3]Calculation!$B$2:$U$399,20,FALSE)</f>
        <v>229.09425000000005</v>
      </c>
      <c r="K340" s="27">
        <f t="shared" ref="K340:K403" si="10">IF(J340&lt;C340,C340,J340)</f>
        <v>232.76</v>
      </c>
      <c r="L340" s="18"/>
      <c r="M340" s="30">
        <v>47.5</v>
      </c>
      <c r="N340" s="30">
        <f t="shared" ref="N340:N403" si="11">+K340+M340</f>
        <v>280.26</v>
      </c>
      <c r="O340" s="36"/>
      <c r="Q340" s="37"/>
      <c r="R340" s="38"/>
    </row>
    <row r="341" spans="1:18" x14ac:dyDescent="0.2">
      <c r="A341" s="12">
        <v>1770538092</v>
      </c>
      <c r="B341" s="13" t="s">
        <v>340</v>
      </c>
      <c r="C341" s="14">
        <v>245.95</v>
      </c>
      <c r="D341" s="15">
        <f>VLOOKUP(A341,[3]Calculation!$B$2:$U$399,8,FALSE)</f>
        <v>1.2769999999999999</v>
      </c>
      <c r="E341" s="16">
        <f>VLOOKUP(A341,[3]Calculation!$B$2:$U$399,14,FALSE)</f>
        <v>145.44999999999999</v>
      </c>
      <c r="F341" s="16">
        <f>VLOOKUP(A341,[3]Calculation!$B$2:$U$399,15,FALSE)</f>
        <v>36.85</v>
      </c>
      <c r="G341" s="16">
        <f>VLOOKUP(A341,[3]Calculation!$B$2:$U$399,16,FALSE)</f>
        <v>10.6</v>
      </c>
      <c r="H341" s="16">
        <f>VLOOKUP(A341,[3]Calculation!$B$2:$U$399,17,FALSE)</f>
        <v>13.68</v>
      </c>
      <c r="I341" s="17"/>
      <c r="J341" s="16">
        <f>VLOOKUP(A341,[3]Calculation!$B$2:$U$399,20,FALSE)</f>
        <v>238.59990000000002</v>
      </c>
      <c r="K341" s="27">
        <f t="shared" si="10"/>
        <v>245.95</v>
      </c>
      <c r="L341" s="18"/>
      <c r="M341" s="30">
        <v>47.5</v>
      </c>
      <c r="N341" s="30">
        <f t="shared" si="11"/>
        <v>293.45</v>
      </c>
      <c r="O341" s="36"/>
      <c r="Q341" s="37"/>
      <c r="R341" s="38"/>
    </row>
    <row r="342" spans="1:18" x14ac:dyDescent="0.2">
      <c r="A342" s="12">
        <v>1851836118</v>
      </c>
      <c r="B342" s="13" t="s">
        <v>341</v>
      </c>
      <c r="C342" s="14">
        <v>228.48</v>
      </c>
      <c r="D342" s="15">
        <f>VLOOKUP(A342,[3]Calculation!$B$2:$U$399,8,FALSE)</f>
        <v>1.1782999999999999</v>
      </c>
      <c r="E342" s="16">
        <f>VLOOKUP(A342,[3]Calculation!$B$2:$U$399,14,FALSE)</f>
        <v>137.01</v>
      </c>
      <c r="F342" s="16">
        <f>VLOOKUP(A342,[3]Calculation!$B$2:$U$399,15,FALSE)</f>
        <v>36.85</v>
      </c>
      <c r="G342" s="16">
        <f>VLOOKUP(A342,[3]Calculation!$B$2:$U$399,16,FALSE)</f>
        <v>10.48</v>
      </c>
      <c r="H342" s="16">
        <f>VLOOKUP(A342,[3]Calculation!$B$2:$U$399,17,FALSE)</f>
        <v>13.68</v>
      </c>
      <c r="I342" s="17"/>
      <c r="J342" s="16">
        <f>VLOOKUP(A342,[3]Calculation!$B$2:$U$399,20,FALSE)</f>
        <v>228.7131</v>
      </c>
      <c r="K342" s="27">
        <f t="shared" si="10"/>
        <v>228.7131</v>
      </c>
      <c r="L342" s="18"/>
      <c r="M342" s="30">
        <v>47.5</v>
      </c>
      <c r="N342" s="30">
        <f t="shared" si="11"/>
        <v>276.2131</v>
      </c>
      <c r="O342" s="36"/>
      <c r="Q342" s="37"/>
      <c r="R342" s="38"/>
    </row>
    <row r="343" spans="1:18" x14ac:dyDescent="0.2">
      <c r="A343" s="12">
        <v>1871548487</v>
      </c>
      <c r="B343" s="13" t="s">
        <v>342</v>
      </c>
      <c r="C343" s="14">
        <v>227.28</v>
      </c>
      <c r="D343" s="15">
        <f>VLOOKUP(A343,[3]Calculation!$B$2:$U$399,8,FALSE)</f>
        <v>1.0993999999999999</v>
      </c>
      <c r="E343" s="16">
        <f>VLOOKUP(A343,[3]Calculation!$B$2:$U$399,14,FALSE)</f>
        <v>129.91</v>
      </c>
      <c r="F343" s="16">
        <f>VLOOKUP(A343,[3]Calculation!$B$2:$U$399,15,FALSE)</f>
        <v>36.85</v>
      </c>
      <c r="G343" s="16">
        <f>VLOOKUP(A343,[3]Calculation!$B$2:$U$399,16,FALSE)</f>
        <v>14.99</v>
      </c>
      <c r="H343" s="16">
        <f>VLOOKUP(A343,[3]Calculation!$B$2:$U$399,17,FALSE)</f>
        <v>13.68</v>
      </c>
      <c r="I343" s="17"/>
      <c r="J343" s="16">
        <f>VLOOKUP(A343,[3]Calculation!$B$2:$U$399,20,FALSE)</f>
        <v>225.72165000000004</v>
      </c>
      <c r="K343" s="27">
        <f t="shared" si="10"/>
        <v>227.28</v>
      </c>
      <c r="L343" s="18"/>
      <c r="M343" s="30">
        <v>47.5</v>
      </c>
      <c r="N343" s="30">
        <f t="shared" si="11"/>
        <v>274.77999999999997</v>
      </c>
      <c r="O343" s="36"/>
      <c r="Q343" s="37"/>
      <c r="R343" s="38"/>
    </row>
    <row r="344" spans="1:18" x14ac:dyDescent="0.2">
      <c r="A344" s="12">
        <v>1467407775</v>
      </c>
      <c r="B344" s="13" t="s">
        <v>343</v>
      </c>
      <c r="C344" s="14">
        <v>236.67</v>
      </c>
      <c r="D344" s="15">
        <f>VLOOKUP(A344,[3]Calculation!$B$2:$U$399,8,FALSE)</f>
        <v>1.1795</v>
      </c>
      <c r="E344" s="16">
        <f>VLOOKUP(A344,[3]Calculation!$B$2:$U$399,14,FALSE)</f>
        <v>137.19999999999999</v>
      </c>
      <c r="F344" s="16">
        <f>VLOOKUP(A344,[3]Calculation!$B$2:$U$399,15,FALSE)</f>
        <v>36.85</v>
      </c>
      <c r="G344" s="16">
        <f>VLOOKUP(A344,[3]Calculation!$B$2:$U$399,16,FALSE)</f>
        <v>16.79</v>
      </c>
      <c r="H344" s="16">
        <f>VLOOKUP(A344,[3]Calculation!$B$2:$U$399,17,FALSE)</f>
        <v>13.68</v>
      </c>
      <c r="I344" s="17"/>
      <c r="J344" s="16">
        <f>VLOOKUP(A344,[3]Calculation!$B$2:$U$399,20,FALSE)</f>
        <v>236.22059999999999</v>
      </c>
      <c r="K344" s="27">
        <f t="shared" si="10"/>
        <v>236.67</v>
      </c>
      <c r="L344" s="18"/>
      <c r="M344" s="30">
        <v>47.5</v>
      </c>
      <c r="N344" s="30">
        <f t="shared" si="11"/>
        <v>284.16999999999996</v>
      </c>
      <c r="O344" s="36"/>
      <c r="Q344" s="37"/>
      <c r="R344" s="38"/>
    </row>
    <row r="345" spans="1:18" x14ac:dyDescent="0.2">
      <c r="A345" s="12">
        <v>1548293988</v>
      </c>
      <c r="B345" s="13" t="s">
        <v>344</v>
      </c>
      <c r="C345" s="14">
        <v>252.23</v>
      </c>
      <c r="D345" s="15">
        <f>VLOOKUP(A345,[3]Calculation!$B$2:$U$399,8,FALSE)</f>
        <v>1.5872999999999999</v>
      </c>
      <c r="E345" s="16">
        <f>VLOOKUP(A345,[3]Calculation!$B$2:$U$399,14,FALSE)</f>
        <v>161.97999999999999</v>
      </c>
      <c r="F345" s="16">
        <f>VLOOKUP(A345,[3]Calculation!$B$2:$U$399,15,FALSE)</f>
        <v>36.85</v>
      </c>
      <c r="G345" s="16">
        <f>VLOOKUP(A345,[3]Calculation!$B$2:$U$399,16,FALSE)</f>
        <v>15.39</v>
      </c>
      <c r="H345" s="16">
        <f>VLOOKUP(A345,[3]Calculation!$B$2:$U$399,17,FALSE)</f>
        <v>13.68</v>
      </c>
      <c r="I345" s="17"/>
      <c r="J345" s="16">
        <f>VLOOKUP(A345,[3]Calculation!$B$2:$U$399,20,FALSE)</f>
        <v>263.22450000000003</v>
      </c>
      <c r="K345" s="27">
        <f t="shared" si="10"/>
        <v>263.22450000000003</v>
      </c>
      <c r="L345" s="18"/>
      <c r="M345" s="30">
        <v>47.5</v>
      </c>
      <c r="N345" s="30">
        <f t="shared" si="11"/>
        <v>310.72450000000003</v>
      </c>
      <c r="O345" s="36"/>
      <c r="Q345" s="37"/>
      <c r="R345" s="38"/>
    </row>
    <row r="346" spans="1:18" x14ac:dyDescent="0.2">
      <c r="A346" s="12">
        <v>1417368143</v>
      </c>
      <c r="B346" s="13" t="s">
        <v>345</v>
      </c>
      <c r="C346" s="14">
        <v>256.85000000000002</v>
      </c>
      <c r="D346" s="15">
        <f>VLOOKUP(A346,[3]Calculation!$B$2:$U$399,8,FALSE)</f>
        <v>1.4276</v>
      </c>
      <c r="E346" s="16">
        <f>VLOOKUP(A346,[3]Calculation!$B$2:$U$399,14,FALSE)</f>
        <v>155.54</v>
      </c>
      <c r="F346" s="16">
        <f>VLOOKUP(A346,[3]Calculation!$B$2:$U$399,15,FALSE)</f>
        <v>36.85</v>
      </c>
      <c r="G346" s="16">
        <f>VLOOKUP(A346,[3]Calculation!$B$2:$U$399,16,FALSE)</f>
        <v>17.670000000000002</v>
      </c>
      <c r="H346" s="16">
        <f>VLOOKUP(A346,[3]Calculation!$B$2:$U$399,17,FALSE)</f>
        <v>13.68</v>
      </c>
      <c r="I346" s="17"/>
      <c r="J346" s="16">
        <f>VLOOKUP(A346,[3]Calculation!$B$2:$U$399,20,FALSE)</f>
        <v>258.41970000000003</v>
      </c>
      <c r="K346" s="27">
        <f t="shared" si="10"/>
        <v>258.41970000000003</v>
      </c>
      <c r="L346" s="18"/>
      <c r="M346" s="30">
        <v>47.5</v>
      </c>
      <c r="N346" s="30">
        <f t="shared" si="11"/>
        <v>305.91970000000003</v>
      </c>
      <c r="O346" s="36"/>
      <c r="Q346" s="37"/>
      <c r="R346" s="38"/>
    </row>
    <row r="347" spans="1:18" x14ac:dyDescent="0.2">
      <c r="A347" s="12">
        <v>1962505313</v>
      </c>
      <c r="B347" s="13" t="s">
        <v>346</v>
      </c>
      <c r="C347" s="14">
        <v>247.62</v>
      </c>
      <c r="D347" s="15">
        <f>VLOOKUP(A347,[3]Calculation!$B$2:$U$399,8,FALSE)</f>
        <v>1.3369</v>
      </c>
      <c r="E347" s="16">
        <f>VLOOKUP(A347,[3]Calculation!$B$2:$U$399,14,FALSE)</f>
        <v>149.38</v>
      </c>
      <c r="F347" s="16">
        <f>VLOOKUP(A347,[3]Calculation!$B$2:$U$399,15,FALSE)</f>
        <v>36.85</v>
      </c>
      <c r="G347" s="16">
        <f>VLOOKUP(A347,[3]Calculation!$B$2:$U$399,16,FALSE)</f>
        <v>11.9</v>
      </c>
      <c r="H347" s="16">
        <f>VLOOKUP(A347,[3]Calculation!$B$2:$U$399,17,FALSE)</f>
        <v>13.68</v>
      </c>
      <c r="I347" s="17"/>
      <c r="J347" s="16">
        <f>VLOOKUP(A347,[3]Calculation!$B$2:$U$399,20,FALSE)</f>
        <v>244.64055000000005</v>
      </c>
      <c r="K347" s="27">
        <f t="shared" si="10"/>
        <v>247.62</v>
      </c>
      <c r="L347" s="18"/>
      <c r="M347" s="30">
        <v>47.5</v>
      </c>
      <c r="N347" s="30">
        <f t="shared" si="11"/>
        <v>295.12</v>
      </c>
      <c r="O347" s="36"/>
      <c r="Q347" s="37"/>
      <c r="R347" s="38"/>
    </row>
    <row r="348" spans="1:18" x14ac:dyDescent="0.2">
      <c r="A348" s="12">
        <v>1881993079</v>
      </c>
      <c r="B348" s="13" t="s">
        <v>347</v>
      </c>
      <c r="C348" s="14">
        <v>234.36</v>
      </c>
      <c r="D348" s="15">
        <f>VLOOKUP(A348,[3]Calculation!$B$2:$U$399,8,FALSE)</f>
        <v>1.2134</v>
      </c>
      <c r="E348" s="16">
        <f>VLOOKUP(A348,[3]Calculation!$B$2:$U$399,14,FALSE)</f>
        <v>142.83000000000001</v>
      </c>
      <c r="F348" s="16">
        <f>VLOOKUP(A348,[3]Calculation!$B$2:$U$399,15,FALSE)</f>
        <v>36.85</v>
      </c>
      <c r="G348" s="16">
        <f>VLOOKUP(A348,[3]Calculation!$B$2:$U$399,16,FALSE)</f>
        <v>12.77</v>
      </c>
      <c r="H348" s="16">
        <f>VLOOKUP(A348,[3]Calculation!$B$2:$U$399,17,FALSE)</f>
        <v>13.68</v>
      </c>
      <c r="I348" s="17"/>
      <c r="J348" s="16">
        <f>VLOOKUP(A348,[3]Calculation!$B$2:$U$399,20,FALSE)</f>
        <v>238.08015000000003</v>
      </c>
      <c r="K348" s="27">
        <f t="shared" si="10"/>
        <v>238.08015000000003</v>
      </c>
      <c r="L348" s="18"/>
      <c r="M348" s="30">
        <v>47.5</v>
      </c>
      <c r="N348" s="30">
        <f t="shared" si="11"/>
        <v>285.58015</v>
      </c>
      <c r="O348" s="36"/>
      <c r="Q348" s="37"/>
      <c r="R348" s="38"/>
    </row>
    <row r="349" spans="1:18" x14ac:dyDescent="0.2">
      <c r="A349" s="12">
        <v>1255379293</v>
      </c>
      <c r="B349" s="13" t="s">
        <v>348</v>
      </c>
      <c r="C349" s="14">
        <v>238.61</v>
      </c>
      <c r="D349" s="15">
        <f>VLOOKUP(A349,[3]Calculation!$B$2:$U$399,8,FALSE)</f>
        <v>1.2727999999999999</v>
      </c>
      <c r="E349" s="16">
        <f>VLOOKUP(A349,[3]Calculation!$B$2:$U$399,14,FALSE)</f>
        <v>145.31</v>
      </c>
      <c r="F349" s="16">
        <f>VLOOKUP(A349,[3]Calculation!$B$2:$U$399,15,FALSE)</f>
        <v>36.85</v>
      </c>
      <c r="G349" s="16">
        <f>VLOOKUP(A349,[3]Calculation!$B$2:$U$399,16,FALSE)</f>
        <v>10.73</v>
      </c>
      <c r="H349" s="16">
        <f>VLOOKUP(A349,[3]Calculation!$B$2:$U$399,17,FALSE)</f>
        <v>13.68</v>
      </c>
      <c r="I349" s="17"/>
      <c r="J349" s="16">
        <f>VLOOKUP(A349,[3]Calculation!$B$2:$U$399,20,FALSE)</f>
        <v>238.58835000000002</v>
      </c>
      <c r="K349" s="27">
        <f t="shared" si="10"/>
        <v>238.61</v>
      </c>
      <c r="L349" s="18"/>
      <c r="M349" s="30">
        <v>47.5</v>
      </c>
      <c r="N349" s="30">
        <f t="shared" si="11"/>
        <v>286.11</v>
      </c>
      <c r="O349" s="36"/>
      <c r="Q349" s="37"/>
      <c r="R349" s="38"/>
    </row>
    <row r="350" spans="1:18" x14ac:dyDescent="0.2">
      <c r="A350" s="12">
        <v>1366529406</v>
      </c>
      <c r="B350" s="13" t="s">
        <v>349</v>
      </c>
      <c r="C350" s="14">
        <v>223.3</v>
      </c>
      <c r="D350" s="15">
        <f>VLOOKUP(A350,[3]Calculation!$B$2:$U$399,8,FALSE)</f>
        <v>1.2077</v>
      </c>
      <c r="E350" s="16">
        <f>VLOOKUP(A350,[3]Calculation!$B$2:$U$399,14,FALSE)</f>
        <v>139.02000000000001</v>
      </c>
      <c r="F350" s="16">
        <f>VLOOKUP(A350,[3]Calculation!$B$2:$U$399,15,FALSE)</f>
        <v>36.85</v>
      </c>
      <c r="G350" s="16">
        <f>VLOOKUP(A350,[3]Calculation!$B$2:$U$399,16,FALSE)</f>
        <v>8.7899999999999991</v>
      </c>
      <c r="H350" s="16">
        <f>VLOOKUP(A350,[3]Calculation!$B$2:$U$399,17,FALSE)</f>
        <v>0</v>
      </c>
      <c r="I350" s="17"/>
      <c r="J350" s="16">
        <f>VLOOKUP(A350,[3]Calculation!$B$2:$U$399,20,FALSE)</f>
        <v>213.28230000000002</v>
      </c>
      <c r="K350" s="27">
        <f t="shared" si="10"/>
        <v>223.3</v>
      </c>
      <c r="L350" s="18"/>
      <c r="M350" s="30">
        <v>47.5</v>
      </c>
      <c r="N350" s="30">
        <f t="shared" si="11"/>
        <v>270.8</v>
      </c>
      <c r="O350" s="36"/>
      <c r="Q350" s="37"/>
      <c r="R350" s="38"/>
    </row>
    <row r="351" spans="1:18" x14ac:dyDescent="0.2">
      <c r="A351" s="12">
        <v>1598704504</v>
      </c>
      <c r="B351" s="13" t="s">
        <v>350</v>
      </c>
      <c r="C351" s="14">
        <v>233.01</v>
      </c>
      <c r="D351" s="15">
        <f>VLOOKUP(A351,[3]Calculation!$B$2:$U$399,8,FALSE)</f>
        <v>1.0923</v>
      </c>
      <c r="E351" s="16">
        <f>VLOOKUP(A351,[3]Calculation!$B$2:$U$399,14,FALSE)</f>
        <v>130.52000000000001</v>
      </c>
      <c r="F351" s="16">
        <f>VLOOKUP(A351,[3]Calculation!$B$2:$U$399,15,FALSE)</f>
        <v>36.85</v>
      </c>
      <c r="G351" s="16">
        <f>VLOOKUP(A351,[3]Calculation!$B$2:$U$399,16,FALSE)</f>
        <v>16.100000000000001</v>
      </c>
      <c r="H351" s="16">
        <f>VLOOKUP(A351,[3]Calculation!$B$2:$U$399,17,FALSE)</f>
        <v>13.68</v>
      </c>
      <c r="I351" s="17"/>
      <c r="J351" s="16">
        <f>VLOOKUP(A351,[3]Calculation!$B$2:$U$399,20,FALSE)</f>
        <v>227.70825000000005</v>
      </c>
      <c r="K351" s="27">
        <f t="shared" si="10"/>
        <v>233.01</v>
      </c>
      <c r="L351" s="18"/>
      <c r="M351" s="30">
        <v>47.5</v>
      </c>
      <c r="N351" s="30">
        <f t="shared" si="11"/>
        <v>280.51</v>
      </c>
      <c r="O351" s="36"/>
      <c r="Q351" s="37"/>
      <c r="R351" s="38"/>
    </row>
    <row r="352" spans="1:18" x14ac:dyDescent="0.2">
      <c r="A352" s="12">
        <v>1669613071</v>
      </c>
      <c r="B352" s="18" t="s">
        <v>351</v>
      </c>
      <c r="C352" s="14">
        <v>248.96</v>
      </c>
      <c r="D352" s="15">
        <f>VLOOKUP(A352,[3]Calculation!$B$2:$U$399,8,FALSE)</f>
        <v>1.3229</v>
      </c>
      <c r="E352" s="16">
        <f>VLOOKUP(A352,[3]Calculation!$B$2:$U$399,14,FALSE)</f>
        <v>148.03</v>
      </c>
      <c r="F352" s="16">
        <f>VLOOKUP(A352,[3]Calculation!$B$2:$U$399,15,FALSE)</f>
        <v>36.85</v>
      </c>
      <c r="G352" s="16">
        <f>VLOOKUP(A352,[3]Calculation!$B$2:$U$399,16,FALSE)</f>
        <v>14.81</v>
      </c>
      <c r="H352" s="16">
        <f>VLOOKUP(A352,[3]Calculation!$B$2:$U$399,17,FALSE)</f>
        <v>13.68</v>
      </c>
      <c r="I352" s="17"/>
      <c r="J352" s="16">
        <f>VLOOKUP(A352,[3]Calculation!$B$2:$U$399,20,FALSE)</f>
        <v>246.44235000000006</v>
      </c>
      <c r="K352" s="27">
        <f t="shared" si="10"/>
        <v>248.96</v>
      </c>
      <c r="L352" s="18"/>
      <c r="M352" s="30">
        <v>47.5</v>
      </c>
      <c r="N352" s="30">
        <f t="shared" si="11"/>
        <v>296.46000000000004</v>
      </c>
      <c r="O352" s="36"/>
      <c r="Q352" s="37"/>
      <c r="R352" s="38"/>
    </row>
    <row r="353" spans="1:18" x14ac:dyDescent="0.2">
      <c r="A353" s="12">
        <v>1881648350</v>
      </c>
      <c r="B353" s="13" t="s">
        <v>352</v>
      </c>
      <c r="C353" s="14">
        <v>228.95</v>
      </c>
      <c r="D353" s="15">
        <f>VLOOKUP(A353,[3]Calculation!$B$2:$U$399,8,FALSE)</f>
        <v>1.0939000000000001</v>
      </c>
      <c r="E353" s="16">
        <f>VLOOKUP(A353,[3]Calculation!$B$2:$U$399,14,FALSE)</f>
        <v>130.08000000000001</v>
      </c>
      <c r="F353" s="16">
        <f>VLOOKUP(A353,[3]Calculation!$B$2:$U$399,15,FALSE)</f>
        <v>36.85</v>
      </c>
      <c r="G353" s="16">
        <f>VLOOKUP(A353,[3]Calculation!$B$2:$U$399,16,FALSE)</f>
        <v>16.21</v>
      </c>
      <c r="H353" s="16">
        <f>VLOOKUP(A353,[3]Calculation!$B$2:$U$399,17,FALSE)</f>
        <v>13.68</v>
      </c>
      <c r="I353" s="17"/>
      <c r="J353" s="16">
        <f>VLOOKUP(A353,[3]Calculation!$B$2:$U$399,20,FALSE)</f>
        <v>227.32710000000006</v>
      </c>
      <c r="K353" s="27">
        <f t="shared" si="10"/>
        <v>228.95</v>
      </c>
      <c r="L353" s="18"/>
      <c r="M353" s="30">
        <v>47.5</v>
      </c>
      <c r="N353" s="30">
        <f t="shared" si="11"/>
        <v>276.45</v>
      </c>
      <c r="O353" s="36"/>
      <c r="Q353" s="37"/>
      <c r="R353" s="38"/>
    </row>
    <row r="354" spans="1:18" x14ac:dyDescent="0.2">
      <c r="A354" s="12">
        <v>1669410312</v>
      </c>
      <c r="B354" s="13" t="s">
        <v>353</v>
      </c>
      <c r="C354" s="14">
        <v>235.9</v>
      </c>
      <c r="D354" s="15">
        <f>VLOOKUP(A354,[3]Calculation!$B$2:$U$399,8,FALSE)</f>
        <v>1.1052999999999999</v>
      </c>
      <c r="E354" s="16">
        <f>VLOOKUP(A354,[3]Calculation!$B$2:$U$399,14,FALSE)</f>
        <v>131.54</v>
      </c>
      <c r="F354" s="16">
        <f>VLOOKUP(A354,[3]Calculation!$B$2:$U$399,15,FALSE)</f>
        <v>36.85</v>
      </c>
      <c r="G354" s="16">
        <f>VLOOKUP(A354,[3]Calculation!$B$2:$U$399,16,FALSE)</f>
        <v>10.61</v>
      </c>
      <c r="H354" s="16">
        <f>VLOOKUP(A354,[3]Calculation!$B$2:$U$399,17,FALSE)</f>
        <v>13.68</v>
      </c>
      <c r="I354" s="17"/>
      <c r="J354" s="16">
        <f>VLOOKUP(A354,[3]Calculation!$B$2:$U$399,20,FALSE)</f>
        <v>222.54540000000003</v>
      </c>
      <c r="K354" s="27">
        <f t="shared" si="10"/>
        <v>235.9</v>
      </c>
      <c r="L354" s="18"/>
      <c r="M354" s="30">
        <v>47.5</v>
      </c>
      <c r="N354" s="30">
        <f t="shared" si="11"/>
        <v>283.39999999999998</v>
      </c>
      <c r="O354" s="36"/>
      <c r="Q354" s="37"/>
      <c r="R354" s="38"/>
    </row>
    <row r="355" spans="1:18" x14ac:dyDescent="0.2">
      <c r="A355" s="12">
        <v>1356387153</v>
      </c>
      <c r="B355" s="13" t="s">
        <v>354</v>
      </c>
      <c r="C355" s="14">
        <v>244.82</v>
      </c>
      <c r="D355" s="15">
        <f>VLOOKUP(A355,[3]Calculation!$B$2:$U$399,8,FALSE)</f>
        <v>1.2544999999999999</v>
      </c>
      <c r="E355" s="16">
        <f>VLOOKUP(A355,[3]Calculation!$B$2:$U$399,14,FALSE)</f>
        <v>142.81</v>
      </c>
      <c r="F355" s="16">
        <f>VLOOKUP(A355,[3]Calculation!$B$2:$U$399,15,FALSE)</f>
        <v>36.85</v>
      </c>
      <c r="G355" s="16">
        <f>VLOOKUP(A355,[3]Calculation!$B$2:$U$399,16,FALSE)</f>
        <v>11.11</v>
      </c>
      <c r="H355" s="16">
        <f>VLOOKUP(A355,[3]Calculation!$B$2:$U$399,17,FALSE)</f>
        <v>13.68</v>
      </c>
      <c r="I355" s="17"/>
      <c r="J355" s="16">
        <f>VLOOKUP(A355,[3]Calculation!$B$2:$U$399,20,FALSE)</f>
        <v>236.13974999999999</v>
      </c>
      <c r="K355" s="27">
        <f t="shared" si="10"/>
        <v>244.82</v>
      </c>
      <c r="L355" s="18"/>
      <c r="M355" s="30">
        <v>47.5</v>
      </c>
      <c r="N355" s="30">
        <f t="shared" si="11"/>
        <v>292.32</v>
      </c>
      <c r="O355" s="36"/>
      <c r="Q355" s="37"/>
      <c r="R355" s="38"/>
    </row>
    <row r="356" spans="1:18" x14ac:dyDescent="0.2">
      <c r="A356" s="12">
        <v>1184705048</v>
      </c>
      <c r="B356" s="13" t="s">
        <v>355</v>
      </c>
      <c r="C356" s="14">
        <v>218.7</v>
      </c>
      <c r="D356" s="15">
        <f>VLOOKUP(A356,[3]Calculation!$B$2:$U$399,8,FALSE)</f>
        <v>1.0129999999999999</v>
      </c>
      <c r="E356" s="16">
        <f>VLOOKUP(A356,[3]Calculation!$B$2:$U$399,14,FALSE)</f>
        <v>124.04</v>
      </c>
      <c r="F356" s="16">
        <f>VLOOKUP(A356,[3]Calculation!$B$2:$U$399,15,FALSE)</f>
        <v>36.85</v>
      </c>
      <c r="G356" s="16">
        <f>VLOOKUP(A356,[3]Calculation!$B$2:$U$399,16,FALSE)</f>
        <v>8.81</v>
      </c>
      <c r="H356" s="16">
        <f>VLOOKUP(A356,[3]Calculation!$B$2:$U$399,17,FALSE)</f>
        <v>13.68</v>
      </c>
      <c r="I356" s="17"/>
      <c r="J356" s="16">
        <f>VLOOKUP(A356,[3]Calculation!$B$2:$U$399,20,FALSE)</f>
        <v>211.80390000000006</v>
      </c>
      <c r="K356" s="27">
        <f t="shared" si="10"/>
        <v>218.7</v>
      </c>
      <c r="L356" s="18"/>
      <c r="M356" s="30">
        <v>47.5</v>
      </c>
      <c r="N356" s="30">
        <f t="shared" si="11"/>
        <v>266.2</v>
      </c>
      <c r="O356" s="36"/>
      <c r="Q356" s="37"/>
      <c r="R356" s="38"/>
    </row>
    <row r="357" spans="1:18" x14ac:dyDescent="0.2">
      <c r="A357" s="12">
        <v>1386187813</v>
      </c>
      <c r="B357" s="13" t="s">
        <v>356</v>
      </c>
      <c r="C357" s="14">
        <v>232.1</v>
      </c>
      <c r="D357" s="15">
        <f>VLOOKUP(A357,[3]Calculation!$B$2:$U$399,8,FALSE)</f>
        <v>1.1438999999999999</v>
      </c>
      <c r="E357" s="16">
        <f>VLOOKUP(A357,[3]Calculation!$B$2:$U$399,14,FALSE)</f>
        <v>134.1</v>
      </c>
      <c r="F357" s="16">
        <f>VLOOKUP(A357,[3]Calculation!$B$2:$U$399,15,FALSE)</f>
        <v>36.85</v>
      </c>
      <c r="G357" s="16">
        <f>VLOOKUP(A357,[3]Calculation!$B$2:$U$399,16,FALSE)</f>
        <v>9.65</v>
      </c>
      <c r="H357" s="16">
        <f>VLOOKUP(A357,[3]Calculation!$B$2:$U$399,17,FALSE)</f>
        <v>13.68</v>
      </c>
      <c r="I357" s="17"/>
      <c r="J357" s="16">
        <f>VLOOKUP(A357,[3]Calculation!$B$2:$U$399,20,FALSE)</f>
        <v>224.39340000000001</v>
      </c>
      <c r="K357" s="27">
        <f t="shared" si="10"/>
        <v>232.1</v>
      </c>
      <c r="L357" s="18"/>
      <c r="M357" s="30">
        <v>47.5</v>
      </c>
      <c r="N357" s="30">
        <f t="shared" si="11"/>
        <v>279.60000000000002</v>
      </c>
      <c r="O357" s="36"/>
      <c r="Q357" s="37"/>
      <c r="R357" s="38"/>
    </row>
    <row r="358" spans="1:18" x14ac:dyDescent="0.2">
      <c r="A358" s="12">
        <v>1952354565</v>
      </c>
      <c r="B358" s="13" t="s">
        <v>357</v>
      </c>
      <c r="C358" s="14">
        <v>230.81</v>
      </c>
      <c r="D358" s="15">
        <f>VLOOKUP(A358,[3]Calculation!$B$2:$U$399,8,FALSE)</f>
        <v>1.2618</v>
      </c>
      <c r="E358" s="16">
        <f>VLOOKUP(A358,[3]Calculation!$B$2:$U$399,14,FALSE)</f>
        <v>145.85</v>
      </c>
      <c r="F358" s="16">
        <f>VLOOKUP(A358,[3]Calculation!$B$2:$U$399,15,FALSE)</f>
        <v>36.85</v>
      </c>
      <c r="G358" s="16">
        <f>VLOOKUP(A358,[3]Calculation!$B$2:$U$399,16,FALSE)</f>
        <v>9.6300000000000008</v>
      </c>
      <c r="H358" s="16">
        <f>VLOOKUP(A358,[3]Calculation!$B$2:$U$399,17,FALSE)</f>
        <v>7.18</v>
      </c>
      <c r="I358" s="17"/>
      <c r="J358" s="16">
        <f>VLOOKUP(A358,[3]Calculation!$B$2:$U$399,20,FALSE)</f>
        <v>230.43405000000001</v>
      </c>
      <c r="K358" s="27">
        <f t="shared" si="10"/>
        <v>230.81</v>
      </c>
      <c r="L358" s="18"/>
      <c r="M358" s="30">
        <v>47.5</v>
      </c>
      <c r="N358" s="30">
        <f t="shared" si="11"/>
        <v>278.31</v>
      </c>
      <c r="O358" s="36"/>
      <c r="Q358" s="37"/>
      <c r="R358" s="38"/>
    </row>
    <row r="359" spans="1:18" x14ac:dyDescent="0.2">
      <c r="A359" s="12">
        <v>1912323635</v>
      </c>
      <c r="B359" s="18" t="s">
        <v>358</v>
      </c>
      <c r="C359" s="14">
        <v>234.65</v>
      </c>
      <c r="D359" s="15">
        <f>VLOOKUP(A359,[3]Calculation!$B$2:$U$399,8,FALSE)</f>
        <v>1.1328</v>
      </c>
      <c r="E359" s="16">
        <f>VLOOKUP(A359,[3]Calculation!$B$2:$U$399,14,FALSE)</f>
        <v>133.79</v>
      </c>
      <c r="F359" s="16">
        <f>VLOOKUP(A359,[3]Calculation!$B$2:$U$399,15,FALSE)</f>
        <v>36.85</v>
      </c>
      <c r="G359" s="16">
        <f>VLOOKUP(A359,[3]Calculation!$B$2:$U$399,16,FALSE)</f>
        <v>15.85</v>
      </c>
      <c r="H359" s="16">
        <f>VLOOKUP(A359,[3]Calculation!$B$2:$U$399,17,FALSE)</f>
        <v>0</v>
      </c>
      <c r="I359" s="17"/>
      <c r="J359" s="16">
        <f>VLOOKUP(A359,[3]Calculation!$B$2:$U$399,20,FALSE)</f>
        <v>215.39595</v>
      </c>
      <c r="K359" s="27">
        <f t="shared" si="10"/>
        <v>234.65</v>
      </c>
      <c r="L359" s="18"/>
      <c r="M359" s="30">
        <v>47.5</v>
      </c>
      <c r="N359" s="30">
        <f t="shared" si="11"/>
        <v>282.14999999999998</v>
      </c>
      <c r="O359" s="36"/>
      <c r="Q359" s="37"/>
      <c r="R359" s="38"/>
    </row>
    <row r="360" spans="1:18" x14ac:dyDescent="0.2">
      <c r="A360" s="12">
        <v>1912902230</v>
      </c>
      <c r="B360" s="13" t="s">
        <v>359</v>
      </c>
      <c r="C360" s="14">
        <v>233.78</v>
      </c>
      <c r="D360" s="15">
        <f>VLOOKUP(A360,[3]Calculation!$B$2:$U$399,8,FALSE)</f>
        <v>1.1287</v>
      </c>
      <c r="E360" s="16">
        <f>VLOOKUP(A360,[3]Calculation!$B$2:$U$399,14,FALSE)</f>
        <v>132.63999999999999</v>
      </c>
      <c r="F360" s="16">
        <f>VLOOKUP(A360,[3]Calculation!$B$2:$U$399,15,FALSE)</f>
        <v>36.85</v>
      </c>
      <c r="G360" s="16">
        <f>VLOOKUP(A360,[3]Calculation!$B$2:$U$399,16,FALSE)</f>
        <v>16.13</v>
      </c>
      <c r="H360" s="16">
        <f>VLOOKUP(A360,[3]Calculation!$B$2:$U$399,17,FALSE)</f>
        <v>13.68</v>
      </c>
      <c r="I360" s="17"/>
      <c r="J360" s="16">
        <f>VLOOKUP(A360,[3]Calculation!$B$2:$U$399,20,FALSE)</f>
        <v>230.19149999999999</v>
      </c>
      <c r="K360" s="27">
        <f t="shared" si="10"/>
        <v>233.78</v>
      </c>
      <c r="L360" s="18"/>
      <c r="M360" s="30">
        <v>47.5</v>
      </c>
      <c r="N360" s="30">
        <f t="shared" si="11"/>
        <v>281.27999999999997</v>
      </c>
      <c r="O360" s="36"/>
      <c r="Q360" s="37"/>
      <c r="R360" s="38"/>
    </row>
    <row r="361" spans="1:18" x14ac:dyDescent="0.2">
      <c r="A361" s="12">
        <v>1194028118</v>
      </c>
      <c r="B361" s="18" t="s">
        <v>360</v>
      </c>
      <c r="C361" s="14">
        <v>235.65</v>
      </c>
      <c r="D361" s="15">
        <f>VLOOKUP(A361,[3]Calculation!$B$2:$U$399,8,FALSE)</f>
        <v>1.3329</v>
      </c>
      <c r="E361" s="16">
        <f>VLOOKUP(A361,[3]Calculation!$B$2:$U$399,14,FALSE)</f>
        <v>148.77000000000001</v>
      </c>
      <c r="F361" s="16">
        <f>VLOOKUP(A361,[3]Calculation!$B$2:$U$399,15,FALSE)</f>
        <v>36.85</v>
      </c>
      <c r="G361" s="16">
        <f>VLOOKUP(A361,[3]Calculation!$B$2:$U$399,16,FALSE)</f>
        <v>14.74</v>
      </c>
      <c r="H361" s="16">
        <f>VLOOKUP(A361,[3]Calculation!$B$2:$U$399,17,FALSE)</f>
        <v>13.68</v>
      </c>
      <c r="I361" s="17"/>
      <c r="J361" s="16">
        <f>VLOOKUP(A361,[3]Calculation!$B$2:$U$399,20,FALSE)</f>
        <v>247.21620000000004</v>
      </c>
      <c r="K361" s="27">
        <f t="shared" si="10"/>
        <v>247.21620000000004</v>
      </c>
      <c r="L361" s="18"/>
      <c r="M361" s="30">
        <v>47.5</v>
      </c>
      <c r="N361" s="30">
        <f t="shared" si="11"/>
        <v>294.71620000000007</v>
      </c>
      <c r="O361" s="36"/>
      <c r="Q361" s="37"/>
      <c r="R361" s="38"/>
    </row>
    <row r="362" spans="1:18" x14ac:dyDescent="0.2">
      <c r="A362" s="12">
        <v>1215931977</v>
      </c>
      <c r="B362" s="13" t="s">
        <v>361</v>
      </c>
      <c r="C362" s="14">
        <v>235.4</v>
      </c>
      <c r="D362" s="15">
        <f>VLOOKUP(A362,[3]Calculation!$B$2:$U$399,8,FALSE)</f>
        <v>1.3297000000000001</v>
      </c>
      <c r="E362" s="16">
        <f>VLOOKUP(A362,[3]Calculation!$B$2:$U$399,14,FALSE)</f>
        <v>150</v>
      </c>
      <c r="F362" s="16">
        <f>VLOOKUP(A362,[3]Calculation!$B$2:$U$399,15,FALSE)</f>
        <v>36.85</v>
      </c>
      <c r="G362" s="16">
        <f>VLOOKUP(A362,[3]Calculation!$B$2:$U$399,16,FALSE)</f>
        <v>17.13</v>
      </c>
      <c r="H362" s="16">
        <f>VLOOKUP(A362,[3]Calculation!$B$2:$U$399,17,FALSE)</f>
        <v>13.68</v>
      </c>
      <c r="I362" s="17"/>
      <c r="J362" s="16">
        <f>VLOOKUP(A362,[3]Calculation!$B$2:$U$399,20,FALSE)</f>
        <v>251.39730000000003</v>
      </c>
      <c r="K362" s="27">
        <f t="shared" si="10"/>
        <v>251.39730000000003</v>
      </c>
      <c r="L362" s="18"/>
      <c r="M362" s="30">
        <v>47.5</v>
      </c>
      <c r="N362" s="30">
        <f t="shared" si="11"/>
        <v>298.89730000000003</v>
      </c>
      <c r="O362" s="36"/>
      <c r="Q362" s="37"/>
      <c r="R362" s="38"/>
    </row>
    <row r="363" spans="1:18" x14ac:dyDescent="0.2">
      <c r="A363" s="12">
        <v>1508864323</v>
      </c>
      <c r="B363" s="13" t="s">
        <v>362</v>
      </c>
      <c r="C363" s="14">
        <v>237.86</v>
      </c>
      <c r="D363" s="15">
        <f>VLOOKUP(A363,[3]Calculation!$B$2:$U$399,8,FALSE)</f>
        <v>1.1930000000000001</v>
      </c>
      <c r="E363" s="16">
        <f>VLOOKUP(A363,[3]Calculation!$B$2:$U$399,14,FALSE)</f>
        <v>139.16</v>
      </c>
      <c r="F363" s="16">
        <f>VLOOKUP(A363,[3]Calculation!$B$2:$U$399,15,FALSE)</f>
        <v>36.85</v>
      </c>
      <c r="G363" s="16">
        <f>VLOOKUP(A363,[3]Calculation!$B$2:$U$399,16,FALSE)</f>
        <v>15.21</v>
      </c>
      <c r="H363" s="16">
        <f>VLOOKUP(A363,[3]Calculation!$B$2:$U$399,17,FALSE)</f>
        <v>13.68</v>
      </c>
      <c r="I363" s="17"/>
      <c r="J363" s="16">
        <f>VLOOKUP(A363,[3]Calculation!$B$2:$U$399,20,FALSE)</f>
        <v>236.65950000000004</v>
      </c>
      <c r="K363" s="27">
        <f t="shared" si="10"/>
        <v>237.86</v>
      </c>
      <c r="L363" s="18"/>
      <c r="M363" s="30">
        <v>47.5</v>
      </c>
      <c r="N363" s="30">
        <f t="shared" si="11"/>
        <v>285.36</v>
      </c>
      <c r="O363" s="36"/>
      <c r="Q363" s="37"/>
      <c r="R363" s="38"/>
    </row>
    <row r="364" spans="1:18" x14ac:dyDescent="0.2">
      <c r="A364" s="12">
        <v>1427052067</v>
      </c>
      <c r="B364" s="13" t="s">
        <v>363</v>
      </c>
      <c r="C364" s="14">
        <v>244.16</v>
      </c>
      <c r="D364" s="15">
        <f>VLOOKUP(A364,[3]Calculation!$B$2:$U$399,8,FALSE)</f>
        <v>1.1711</v>
      </c>
      <c r="E364" s="16">
        <f>VLOOKUP(A364,[3]Calculation!$B$2:$U$399,14,FALSE)</f>
        <v>138.51</v>
      </c>
      <c r="F364" s="16">
        <f>VLOOKUP(A364,[3]Calculation!$B$2:$U$399,15,FALSE)</f>
        <v>36.85</v>
      </c>
      <c r="G364" s="16">
        <f>VLOOKUP(A364,[3]Calculation!$B$2:$U$399,16,FALSE)</f>
        <v>17.05</v>
      </c>
      <c r="H364" s="16">
        <f>VLOOKUP(A364,[3]Calculation!$B$2:$U$399,17,FALSE)</f>
        <v>13.68</v>
      </c>
      <c r="I364" s="17"/>
      <c r="J364" s="16">
        <f>VLOOKUP(A364,[3]Calculation!$B$2:$U$399,20,FALSE)</f>
        <v>238.03395000000003</v>
      </c>
      <c r="K364" s="27">
        <f t="shared" si="10"/>
        <v>244.16</v>
      </c>
      <c r="L364" s="18"/>
      <c r="M364" s="30">
        <v>47.5</v>
      </c>
      <c r="N364" s="30">
        <f t="shared" si="11"/>
        <v>291.65999999999997</v>
      </c>
      <c r="O364" s="36"/>
      <c r="Q364" s="37"/>
      <c r="R364" s="38"/>
    </row>
    <row r="365" spans="1:18" x14ac:dyDescent="0.2">
      <c r="A365" s="12">
        <v>1669449799</v>
      </c>
      <c r="B365" s="13" t="s">
        <v>364</v>
      </c>
      <c r="C365" s="14">
        <v>209.31</v>
      </c>
      <c r="D365" s="15">
        <f>VLOOKUP(A365,[3]Calculation!$B$2:$U$399,8,FALSE)</f>
        <v>0.91479999999999995</v>
      </c>
      <c r="E365" s="16">
        <f>VLOOKUP(A365,[3]Calculation!$B$2:$U$399,14,FALSE)</f>
        <v>116.15</v>
      </c>
      <c r="F365" s="16">
        <f>VLOOKUP(A365,[3]Calculation!$B$2:$U$399,15,FALSE)</f>
        <v>36.85</v>
      </c>
      <c r="G365" s="16">
        <f>VLOOKUP(A365,[3]Calculation!$B$2:$U$399,16,FALSE)</f>
        <v>16.260000000000002</v>
      </c>
      <c r="H365" s="16">
        <f>VLOOKUP(A365,[3]Calculation!$B$2:$U$399,17,FALSE)</f>
        <v>0</v>
      </c>
      <c r="I365" s="17"/>
      <c r="J365" s="16">
        <f>VLOOKUP(A365,[3]Calculation!$B$2:$U$399,20,FALSE)</f>
        <v>195.49529999999999</v>
      </c>
      <c r="K365" s="27">
        <f t="shared" si="10"/>
        <v>209.31</v>
      </c>
      <c r="L365" s="18"/>
      <c r="M365" s="30">
        <v>47.5</v>
      </c>
      <c r="N365" s="30">
        <f t="shared" si="11"/>
        <v>256.81</v>
      </c>
      <c r="O365" s="36"/>
      <c r="Q365" s="37"/>
      <c r="R365" s="38"/>
    </row>
    <row r="366" spans="1:18" x14ac:dyDescent="0.2">
      <c r="A366" s="12">
        <v>1932368586</v>
      </c>
      <c r="B366" s="18" t="s">
        <v>365</v>
      </c>
      <c r="C366" s="14">
        <v>199.28</v>
      </c>
      <c r="D366" s="15">
        <f>VLOOKUP(A366,[3]Calculation!$B$2:$U$399,8,FALSE)</f>
        <v>0.89500000000000002</v>
      </c>
      <c r="E366" s="16">
        <f>VLOOKUP(A366,[3]Calculation!$B$2:$U$399,14,FALSE)</f>
        <v>115.98</v>
      </c>
      <c r="F366" s="16">
        <f>VLOOKUP(A366,[3]Calculation!$B$2:$U$399,15,FALSE)</f>
        <v>36.85</v>
      </c>
      <c r="G366" s="16">
        <f>VLOOKUP(A366,[3]Calculation!$B$2:$U$399,16,FALSE)</f>
        <v>16.579999999999998</v>
      </c>
      <c r="H366" s="16">
        <f>VLOOKUP(A366,[3]Calculation!$B$2:$U$399,17,FALSE)</f>
        <v>0</v>
      </c>
      <c r="I366" s="17"/>
      <c r="J366" s="16">
        <f>VLOOKUP(A366,[3]Calculation!$B$2:$U$399,20,FALSE)</f>
        <v>195.66855000000007</v>
      </c>
      <c r="K366" s="27">
        <f t="shared" si="10"/>
        <v>199.28</v>
      </c>
      <c r="L366" s="18"/>
      <c r="M366" s="30">
        <v>47.5</v>
      </c>
      <c r="N366" s="30">
        <f t="shared" si="11"/>
        <v>246.78</v>
      </c>
      <c r="O366" s="36"/>
      <c r="Q366" s="37"/>
      <c r="R366" s="38"/>
    </row>
    <row r="367" spans="1:18" x14ac:dyDescent="0.2">
      <c r="A367" s="12">
        <v>1720088339</v>
      </c>
      <c r="B367" s="13" t="s">
        <v>366</v>
      </c>
      <c r="C367" s="14">
        <v>220.79</v>
      </c>
      <c r="D367" s="15">
        <f>VLOOKUP(A367,[3]Calculation!$B$2:$U$399,8,FALSE)</f>
        <v>1.0820000000000001</v>
      </c>
      <c r="E367" s="16">
        <f>VLOOKUP(A367,[3]Calculation!$B$2:$U$399,14,FALSE)</f>
        <v>129.34</v>
      </c>
      <c r="F367" s="16">
        <f>VLOOKUP(A367,[3]Calculation!$B$2:$U$399,15,FALSE)</f>
        <v>36.85</v>
      </c>
      <c r="G367" s="16">
        <f>VLOOKUP(A367,[3]Calculation!$B$2:$U$399,16,FALSE)</f>
        <v>10.02</v>
      </c>
      <c r="H367" s="16">
        <f>VLOOKUP(A367,[3]Calculation!$B$2:$U$399,17,FALSE)</f>
        <v>13.68</v>
      </c>
      <c r="I367" s="17"/>
      <c r="J367" s="16">
        <f>VLOOKUP(A367,[3]Calculation!$B$2:$U$399,20,FALSE)</f>
        <v>219.32295000000005</v>
      </c>
      <c r="K367" s="27">
        <f t="shared" si="10"/>
        <v>220.79</v>
      </c>
      <c r="L367" s="18"/>
      <c r="M367" s="30">
        <v>47.5</v>
      </c>
      <c r="N367" s="30">
        <f t="shared" si="11"/>
        <v>268.28999999999996</v>
      </c>
      <c r="O367" s="36"/>
      <c r="Q367" s="37"/>
      <c r="R367" s="38"/>
    </row>
    <row r="368" spans="1:18" x14ac:dyDescent="0.2">
      <c r="A368" s="12">
        <v>1225279755</v>
      </c>
      <c r="B368" s="13" t="s">
        <v>367</v>
      </c>
      <c r="C368" s="14">
        <v>239.72</v>
      </c>
      <c r="D368" s="15">
        <f>VLOOKUP(A368,[3]Calculation!$B$2:$U$399,8,FALSE)</f>
        <v>1.3069</v>
      </c>
      <c r="E368" s="16">
        <f>VLOOKUP(A368,[3]Calculation!$B$2:$U$399,14,FALSE)</f>
        <v>148.1</v>
      </c>
      <c r="F368" s="16">
        <f>VLOOKUP(A368,[3]Calculation!$B$2:$U$399,15,FALSE)</f>
        <v>36.85</v>
      </c>
      <c r="G368" s="16">
        <f>VLOOKUP(A368,[3]Calculation!$B$2:$U$399,16,FALSE)</f>
        <v>10.52</v>
      </c>
      <c r="H368" s="16">
        <f>VLOOKUP(A368,[3]Calculation!$B$2:$U$399,17,FALSE)</f>
        <v>13.68</v>
      </c>
      <c r="I368" s="17"/>
      <c r="J368" s="16">
        <f>VLOOKUP(A368,[3]Calculation!$B$2:$U$399,20,FALSE)</f>
        <v>241.56825000000003</v>
      </c>
      <c r="K368" s="27">
        <f t="shared" si="10"/>
        <v>241.56825000000003</v>
      </c>
      <c r="L368" s="18"/>
      <c r="M368" s="30">
        <v>47.5</v>
      </c>
      <c r="N368" s="30">
        <f t="shared" si="11"/>
        <v>289.06825000000003</v>
      </c>
      <c r="O368" s="36"/>
      <c r="Q368" s="37"/>
      <c r="R368" s="38"/>
    </row>
    <row r="369" spans="1:18" x14ac:dyDescent="0.2">
      <c r="A369" s="12">
        <v>1235370750</v>
      </c>
      <c r="B369" s="13" t="s">
        <v>368</v>
      </c>
      <c r="C369" s="14">
        <v>251.57</v>
      </c>
      <c r="D369" s="15">
        <f>VLOOKUP(A369,[3]Calculation!$B$2:$U$399,8,FALSE)</f>
        <v>1.3523000000000001</v>
      </c>
      <c r="E369" s="16">
        <f>VLOOKUP(A369,[3]Calculation!$B$2:$U$399,14,FALSE)</f>
        <v>148.79</v>
      </c>
      <c r="F369" s="16">
        <f>VLOOKUP(A369,[3]Calculation!$B$2:$U$399,15,FALSE)</f>
        <v>36.85</v>
      </c>
      <c r="G369" s="16">
        <f>VLOOKUP(A369,[3]Calculation!$B$2:$U$399,16,FALSE)</f>
        <v>16.97</v>
      </c>
      <c r="H369" s="16">
        <f>VLOOKUP(A369,[3]Calculation!$B$2:$U$399,17,FALSE)</f>
        <v>13.68</v>
      </c>
      <c r="I369" s="17"/>
      <c r="J369" s="16">
        <f>VLOOKUP(A369,[3]Calculation!$B$2:$U$399,20,FALSE)</f>
        <v>249.81495000000001</v>
      </c>
      <c r="K369" s="27">
        <f t="shared" si="10"/>
        <v>251.57</v>
      </c>
      <c r="L369" s="18"/>
      <c r="M369" s="30">
        <v>47.5</v>
      </c>
      <c r="N369" s="30">
        <f t="shared" si="11"/>
        <v>299.07</v>
      </c>
      <c r="O369" s="36"/>
      <c r="Q369" s="37"/>
      <c r="R369" s="38"/>
    </row>
    <row r="370" spans="1:18" x14ac:dyDescent="0.2">
      <c r="A370" s="12">
        <v>1497996920</v>
      </c>
      <c r="B370" s="13" t="s">
        <v>369</v>
      </c>
      <c r="C370" s="14">
        <v>246.79</v>
      </c>
      <c r="D370" s="15">
        <f>VLOOKUP(A370,[3]Calculation!$B$2:$U$399,8,FALSE)</f>
        <v>1.3378000000000001</v>
      </c>
      <c r="E370" s="16">
        <f>VLOOKUP(A370,[3]Calculation!$B$2:$U$399,14,FALSE)</f>
        <v>151.16999999999999</v>
      </c>
      <c r="F370" s="16">
        <f>VLOOKUP(A370,[3]Calculation!$B$2:$U$399,15,FALSE)</f>
        <v>36.85</v>
      </c>
      <c r="G370" s="16">
        <f>VLOOKUP(A370,[3]Calculation!$B$2:$U$399,16,FALSE)</f>
        <v>9.66</v>
      </c>
      <c r="H370" s="16">
        <f>VLOOKUP(A370,[3]Calculation!$B$2:$U$399,17,FALSE)</f>
        <v>13.68</v>
      </c>
      <c r="I370" s="17"/>
      <c r="J370" s="16">
        <f>VLOOKUP(A370,[3]Calculation!$B$2:$U$399,20,FALSE)</f>
        <v>244.1208</v>
      </c>
      <c r="K370" s="27">
        <f t="shared" si="10"/>
        <v>246.79</v>
      </c>
      <c r="L370" s="18"/>
      <c r="M370" s="30">
        <v>47.5</v>
      </c>
      <c r="N370" s="30">
        <f t="shared" si="11"/>
        <v>294.28999999999996</v>
      </c>
      <c r="O370" s="36"/>
      <c r="Q370" s="37"/>
      <c r="R370" s="38"/>
    </row>
    <row r="371" spans="1:18" x14ac:dyDescent="0.2">
      <c r="A371" s="12">
        <v>1295704997</v>
      </c>
      <c r="B371" s="13" t="s">
        <v>370</v>
      </c>
      <c r="C371" s="14">
        <v>245.34</v>
      </c>
      <c r="D371" s="15">
        <f>VLOOKUP(A371,[3]Calculation!$B$2:$U$399,8,FALSE)</f>
        <v>1.3089999999999999</v>
      </c>
      <c r="E371" s="16">
        <f>VLOOKUP(A371,[3]Calculation!$B$2:$U$399,14,FALSE)</f>
        <v>147.76</v>
      </c>
      <c r="F371" s="16">
        <f>VLOOKUP(A371,[3]Calculation!$B$2:$U$399,15,FALSE)</f>
        <v>36.85</v>
      </c>
      <c r="G371" s="16">
        <f>VLOOKUP(A371,[3]Calculation!$B$2:$U$399,16,FALSE)</f>
        <v>14.65</v>
      </c>
      <c r="H371" s="16">
        <f>VLOOKUP(A371,[3]Calculation!$B$2:$U$399,17,FALSE)</f>
        <v>13.68</v>
      </c>
      <c r="I371" s="17"/>
      <c r="J371" s="16">
        <f>VLOOKUP(A371,[3]Calculation!$B$2:$U$399,20,FALSE)</f>
        <v>245.94570000000004</v>
      </c>
      <c r="K371" s="27">
        <f t="shared" si="10"/>
        <v>245.94570000000004</v>
      </c>
      <c r="L371" s="18"/>
      <c r="M371" s="30">
        <v>47.5</v>
      </c>
      <c r="N371" s="30">
        <f t="shared" si="11"/>
        <v>293.44570000000004</v>
      </c>
      <c r="O371" s="36"/>
      <c r="Q371" s="37"/>
      <c r="R371" s="38"/>
    </row>
    <row r="372" spans="1:18" x14ac:dyDescent="0.2">
      <c r="A372" s="12">
        <v>1629047279</v>
      </c>
      <c r="B372" s="13" t="s">
        <v>371</v>
      </c>
      <c r="C372" s="14">
        <v>240.94</v>
      </c>
      <c r="D372" s="15">
        <f>VLOOKUP(A372,[3]Calculation!$B$2:$U$399,8,FALSE)</f>
        <v>1.4013</v>
      </c>
      <c r="E372" s="16">
        <f>VLOOKUP(A372,[3]Calculation!$B$2:$U$399,14,FALSE)</f>
        <v>154.16</v>
      </c>
      <c r="F372" s="16">
        <f>VLOOKUP(A372,[3]Calculation!$B$2:$U$399,15,FALSE)</f>
        <v>36.85</v>
      </c>
      <c r="G372" s="16">
        <f>VLOOKUP(A372,[3]Calculation!$B$2:$U$399,16,FALSE)</f>
        <v>10.38</v>
      </c>
      <c r="H372" s="16">
        <f>VLOOKUP(A372,[3]Calculation!$B$2:$U$399,17,FALSE)</f>
        <v>13.68</v>
      </c>
      <c r="I372" s="17"/>
      <c r="J372" s="16">
        <f>VLOOKUP(A372,[3]Calculation!$B$2:$U$399,20,FALSE)</f>
        <v>248.40585000000002</v>
      </c>
      <c r="K372" s="27">
        <f t="shared" si="10"/>
        <v>248.40585000000002</v>
      </c>
      <c r="L372" s="18"/>
      <c r="M372" s="30">
        <v>47.5</v>
      </c>
      <c r="N372" s="30">
        <f t="shared" si="11"/>
        <v>295.90584999999999</v>
      </c>
      <c r="O372" s="36"/>
      <c r="Q372" s="37"/>
      <c r="R372" s="38"/>
    </row>
    <row r="373" spans="1:18" x14ac:dyDescent="0.2">
      <c r="A373" s="12">
        <v>1144299702</v>
      </c>
      <c r="B373" s="13" t="s">
        <v>372</v>
      </c>
      <c r="C373" s="14">
        <v>248.55</v>
      </c>
      <c r="D373" s="15">
        <f>VLOOKUP(A373,[3]Calculation!$B$2:$U$399,8,FALSE)</f>
        <v>1.3327</v>
      </c>
      <c r="E373" s="16">
        <f>VLOOKUP(A373,[3]Calculation!$B$2:$U$399,14,FALSE)</f>
        <v>151</v>
      </c>
      <c r="F373" s="16">
        <f>VLOOKUP(A373,[3]Calculation!$B$2:$U$399,15,FALSE)</f>
        <v>36.85</v>
      </c>
      <c r="G373" s="16">
        <f>VLOOKUP(A373,[3]Calculation!$B$2:$U$399,16,FALSE)</f>
        <v>13.95</v>
      </c>
      <c r="H373" s="16">
        <f>VLOOKUP(A373,[3]Calculation!$B$2:$U$399,17,FALSE)</f>
        <v>13.68</v>
      </c>
      <c r="I373" s="17"/>
      <c r="J373" s="16">
        <f>VLOOKUP(A373,[3]Calculation!$B$2:$U$399,20,FALSE)</f>
        <v>248.8794</v>
      </c>
      <c r="K373" s="27">
        <f t="shared" si="10"/>
        <v>248.8794</v>
      </c>
      <c r="L373" s="18"/>
      <c r="M373" s="30">
        <v>47.5</v>
      </c>
      <c r="N373" s="30">
        <f t="shared" si="11"/>
        <v>296.37940000000003</v>
      </c>
      <c r="O373" s="36"/>
      <c r="Q373" s="37"/>
      <c r="R373" s="38"/>
    </row>
    <row r="374" spans="1:18" x14ac:dyDescent="0.2">
      <c r="A374" s="12">
        <v>1437484672</v>
      </c>
      <c r="B374" s="18" t="s">
        <v>373</v>
      </c>
      <c r="C374" s="14">
        <v>249.24</v>
      </c>
      <c r="D374" s="15">
        <f>VLOOKUP(A374,[3]Calculation!$B$2:$U$399,8,FALSE)</f>
        <v>1.3564000000000001</v>
      </c>
      <c r="E374" s="16">
        <f>VLOOKUP(A374,[3]Calculation!$B$2:$U$399,14,FALSE)</f>
        <v>150.53</v>
      </c>
      <c r="F374" s="16">
        <f>VLOOKUP(A374,[3]Calculation!$B$2:$U$399,15,FALSE)</f>
        <v>36.85</v>
      </c>
      <c r="G374" s="16">
        <f>VLOOKUP(A374,[3]Calculation!$B$2:$U$399,16,FALSE)</f>
        <v>15.47</v>
      </c>
      <c r="H374" s="16">
        <f>VLOOKUP(A374,[3]Calculation!$B$2:$U$399,17,FALSE)</f>
        <v>13.68</v>
      </c>
      <c r="I374" s="17"/>
      <c r="J374" s="16">
        <f>VLOOKUP(A374,[3]Calculation!$B$2:$U$399,20,FALSE)</f>
        <v>250.09215000000003</v>
      </c>
      <c r="K374" s="27">
        <f t="shared" si="10"/>
        <v>250.09215000000003</v>
      </c>
      <c r="L374" s="18"/>
      <c r="M374" s="30">
        <v>47.5</v>
      </c>
      <c r="N374" s="30">
        <f t="shared" si="11"/>
        <v>297.59215000000006</v>
      </c>
      <c r="O374" s="36"/>
      <c r="Q374" s="37"/>
      <c r="R374" s="38"/>
    </row>
    <row r="375" spans="1:18" x14ac:dyDescent="0.2">
      <c r="A375" s="12">
        <v>1942279609</v>
      </c>
      <c r="B375" s="13" t="s">
        <v>374</v>
      </c>
      <c r="C375" s="14">
        <v>235.02</v>
      </c>
      <c r="D375" s="15">
        <f>VLOOKUP(A375,[3]Calculation!$B$2:$U$399,8,FALSE)</f>
        <v>1.2705</v>
      </c>
      <c r="E375" s="16">
        <f>VLOOKUP(A375,[3]Calculation!$B$2:$U$399,14,FALSE)</f>
        <v>143.38</v>
      </c>
      <c r="F375" s="16">
        <f>VLOOKUP(A375,[3]Calculation!$B$2:$U$399,15,FALSE)</f>
        <v>36.85</v>
      </c>
      <c r="G375" s="16">
        <f>VLOOKUP(A375,[3]Calculation!$B$2:$U$399,16,FALSE)</f>
        <v>7.91</v>
      </c>
      <c r="H375" s="16">
        <f>VLOOKUP(A375,[3]Calculation!$B$2:$U$399,17,FALSE)</f>
        <v>13.68</v>
      </c>
      <c r="I375" s="17"/>
      <c r="J375" s="16">
        <f>VLOOKUP(A375,[3]Calculation!$B$2:$U$399,20,FALSE)</f>
        <v>233.10210000000001</v>
      </c>
      <c r="K375" s="27">
        <f t="shared" si="10"/>
        <v>235.02</v>
      </c>
      <c r="L375" s="18"/>
      <c r="M375" s="30">
        <v>47.5</v>
      </c>
      <c r="N375" s="30">
        <f t="shared" si="11"/>
        <v>282.52</v>
      </c>
      <c r="O375" s="36"/>
      <c r="Q375" s="37"/>
      <c r="R375" s="38"/>
    </row>
    <row r="376" spans="1:18" x14ac:dyDescent="0.2">
      <c r="A376" s="12">
        <v>1114996758</v>
      </c>
      <c r="B376" s="13" t="s">
        <v>375</v>
      </c>
      <c r="C376" s="14">
        <v>243.11</v>
      </c>
      <c r="D376" s="15">
        <f>VLOOKUP(A376,[3]Calculation!$B$2:$U$399,8,FALSE)</f>
        <v>1.3145</v>
      </c>
      <c r="E376" s="16">
        <f>VLOOKUP(A376,[3]Calculation!$B$2:$U$399,14,FALSE)</f>
        <v>147.16999999999999</v>
      </c>
      <c r="F376" s="16">
        <f>VLOOKUP(A376,[3]Calculation!$B$2:$U$399,15,FALSE)</f>
        <v>36.85</v>
      </c>
      <c r="G376" s="16">
        <f>VLOOKUP(A376,[3]Calculation!$B$2:$U$399,16,FALSE)</f>
        <v>12.86</v>
      </c>
      <c r="H376" s="16">
        <f>VLOOKUP(A376,[3]Calculation!$B$2:$U$399,17,FALSE)</f>
        <v>13.68</v>
      </c>
      <c r="I376" s="17"/>
      <c r="J376" s="16">
        <f>VLOOKUP(A376,[3]Calculation!$B$2:$U$399,20,FALSE)</f>
        <v>243.19680000000005</v>
      </c>
      <c r="K376" s="27">
        <f t="shared" si="10"/>
        <v>243.19680000000005</v>
      </c>
      <c r="L376" s="18"/>
      <c r="M376" s="30">
        <v>47.5</v>
      </c>
      <c r="N376" s="30">
        <f t="shared" si="11"/>
        <v>290.69680000000005</v>
      </c>
      <c r="O376" s="36"/>
      <c r="Q376" s="37"/>
      <c r="R376" s="38"/>
    </row>
    <row r="377" spans="1:18" x14ac:dyDescent="0.2">
      <c r="A377" s="12">
        <v>1902875578</v>
      </c>
      <c r="B377" s="13" t="s">
        <v>376</v>
      </c>
      <c r="C377" s="14">
        <v>249.01</v>
      </c>
      <c r="D377" s="15">
        <f>VLOOKUP(A377,[3]Calculation!$B$2:$U$399,8,FALSE)</f>
        <v>1.4073</v>
      </c>
      <c r="E377" s="16">
        <f>VLOOKUP(A377,[3]Calculation!$B$2:$U$399,14,FALSE)</f>
        <v>154.84</v>
      </c>
      <c r="F377" s="16">
        <f>VLOOKUP(A377,[3]Calculation!$B$2:$U$399,15,FALSE)</f>
        <v>36.85</v>
      </c>
      <c r="G377" s="16">
        <f>VLOOKUP(A377,[3]Calculation!$B$2:$U$399,16,FALSE)</f>
        <v>12.49</v>
      </c>
      <c r="H377" s="16">
        <f>VLOOKUP(A377,[3]Calculation!$B$2:$U$399,17,FALSE)</f>
        <v>13.68</v>
      </c>
      <c r="I377" s="17"/>
      <c r="J377" s="16">
        <f>VLOOKUP(A377,[3]Calculation!$B$2:$U$399,20,FALSE)</f>
        <v>251.62830000000002</v>
      </c>
      <c r="K377" s="27">
        <f t="shared" si="10"/>
        <v>251.62830000000002</v>
      </c>
      <c r="L377" s="18"/>
      <c r="M377" s="30">
        <v>47.5</v>
      </c>
      <c r="N377" s="30">
        <f t="shared" si="11"/>
        <v>299.12830000000002</v>
      </c>
      <c r="O377" s="36"/>
      <c r="Q377" s="37"/>
      <c r="R377" s="38"/>
    </row>
    <row r="378" spans="1:18" x14ac:dyDescent="0.2">
      <c r="A378" s="12">
        <v>1588805014</v>
      </c>
      <c r="B378" s="18" t="s">
        <v>377</v>
      </c>
      <c r="C378" s="14">
        <v>249.69</v>
      </c>
      <c r="D378" s="15">
        <f>VLOOKUP(A378,[3]Calculation!$B$2:$U$399,8,FALSE)</f>
        <v>1.3466</v>
      </c>
      <c r="E378" s="16">
        <f>VLOOKUP(A378,[3]Calculation!$B$2:$U$399,14,FALSE)</f>
        <v>149.80000000000001</v>
      </c>
      <c r="F378" s="16">
        <f>VLOOKUP(A378,[3]Calculation!$B$2:$U$399,15,FALSE)</f>
        <v>36.85</v>
      </c>
      <c r="G378" s="16">
        <f>VLOOKUP(A378,[3]Calculation!$B$2:$U$399,16,FALSE)</f>
        <v>16.670000000000002</v>
      </c>
      <c r="H378" s="16">
        <f>VLOOKUP(A378,[3]Calculation!$B$2:$U$399,17,FALSE)</f>
        <v>13.68</v>
      </c>
      <c r="I378" s="17"/>
      <c r="J378" s="16">
        <f>VLOOKUP(A378,[3]Calculation!$B$2:$U$399,20,FALSE)</f>
        <v>250.63500000000005</v>
      </c>
      <c r="K378" s="27">
        <f t="shared" si="10"/>
        <v>250.63500000000005</v>
      </c>
      <c r="L378" s="18"/>
      <c r="M378" s="30">
        <v>47.5</v>
      </c>
      <c r="N378" s="30">
        <f t="shared" si="11"/>
        <v>298.13500000000005</v>
      </c>
      <c r="O378" s="36"/>
      <c r="Q378" s="37"/>
      <c r="R378" s="38"/>
    </row>
    <row r="379" spans="1:18" x14ac:dyDescent="0.2">
      <c r="A379" s="12">
        <v>1669408969</v>
      </c>
      <c r="B379" s="13" t="s">
        <v>378</v>
      </c>
      <c r="C379" s="14">
        <v>213.42</v>
      </c>
      <c r="D379" s="15">
        <f>VLOOKUP(A379,[3]Calculation!$B$2:$U$399,8,FALSE)</f>
        <v>0.9778</v>
      </c>
      <c r="E379" s="16">
        <f>VLOOKUP(A379,[3]Calculation!$B$2:$U$399,14,FALSE)</f>
        <v>121.35</v>
      </c>
      <c r="F379" s="16">
        <f>VLOOKUP(A379,[3]Calculation!$B$2:$U$399,15,FALSE)</f>
        <v>36.85</v>
      </c>
      <c r="G379" s="16">
        <f>VLOOKUP(A379,[3]Calculation!$B$2:$U$399,16,FALSE)</f>
        <v>14.94</v>
      </c>
      <c r="H379" s="16">
        <f>VLOOKUP(A379,[3]Calculation!$B$2:$U$399,17,FALSE)</f>
        <v>7.18</v>
      </c>
      <c r="I379" s="17"/>
      <c r="J379" s="16">
        <f>VLOOKUP(A379,[3]Calculation!$B$2:$U$399,20,FALSE)</f>
        <v>208.26960000000003</v>
      </c>
      <c r="K379" s="27">
        <f t="shared" si="10"/>
        <v>213.42</v>
      </c>
      <c r="L379" s="18"/>
      <c r="M379" s="30">
        <v>47.5</v>
      </c>
      <c r="N379" s="30">
        <f t="shared" si="11"/>
        <v>260.91999999999996</v>
      </c>
      <c r="O379" s="36"/>
      <c r="Q379" s="37"/>
      <c r="R379" s="38"/>
    </row>
    <row r="380" spans="1:18" x14ac:dyDescent="0.2">
      <c r="A380" s="12">
        <v>1689640583</v>
      </c>
      <c r="B380" s="13" t="s">
        <v>379</v>
      </c>
      <c r="C380" s="14">
        <v>252.1</v>
      </c>
      <c r="D380" s="15">
        <f>VLOOKUP(A380,[3]Calculation!$B$2:$U$399,8,FALSE)</f>
        <v>1.5004999999999999</v>
      </c>
      <c r="E380" s="16">
        <f>VLOOKUP(A380,[3]Calculation!$B$2:$U$399,14,FALSE)</f>
        <v>162.37</v>
      </c>
      <c r="F380" s="16">
        <f>VLOOKUP(A380,[3]Calculation!$B$2:$U$399,15,FALSE)</f>
        <v>36.85</v>
      </c>
      <c r="G380" s="16">
        <f>VLOOKUP(A380,[3]Calculation!$B$2:$U$399,16,FALSE)</f>
        <v>9.5500000000000007</v>
      </c>
      <c r="H380" s="16">
        <f>VLOOKUP(A380,[3]Calculation!$B$2:$U$399,17,FALSE)</f>
        <v>13.68</v>
      </c>
      <c r="I380" s="17"/>
      <c r="J380" s="16">
        <f>VLOOKUP(A380,[3]Calculation!$B$2:$U$399,20,FALSE)</f>
        <v>256.92975000000007</v>
      </c>
      <c r="K380" s="27">
        <f t="shared" si="10"/>
        <v>256.92975000000007</v>
      </c>
      <c r="L380" s="18"/>
      <c r="M380" s="30">
        <v>47.5</v>
      </c>
      <c r="N380" s="30">
        <f t="shared" si="11"/>
        <v>304.42975000000007</v>
      </c>
      <c r="O380" s="36"/>
      <c r="Q380" s="37"/>
      <c r="R380" s="38"/>
    </row>
    <row r="381" spans="1:18" x14ac:dyDescent="0.2">
      <c r="A381" s="12">
        <v>1831125285</v>
      </c>
      <c r="B381" s="13" t="s">
        <v>380</v>
      </c>
      <c r="C381" s="14">
        <v>225.12</v>
      </c>
      <c r="D381" s="15">
        <f>VLOOKUP(A381,[3]Calculation!$B$2:$U$399,8,FALSE)</f>
        <v>1.2056</v>
      </c>
      <c r="E381" s="16">
        <f>VLOOKUP(A381,[3]Calculation!$B$2:$U$399,14,FALSE)</f>
        <v>139.06</v>
      </c>
      <c r="F381" s="16">
        <f>VLOOKUP(A381,[3]Calculation!$B$2:$U$399,15,FALSE)</f>
        <v>36.85</v>
      </c>
      <c r="G381" s="16">
        <f>VLOOKUP(A381,[3]Calculation!$B$2:$U$399,16,FALSE)</f>
        <v>10.43</v>
      </c>
      <c r="H381" s="16">
        <f>VLOOKUP(A381,[3]Calculation!$B$2:$U$399,17,FALSE)</f>
        <v>13.68</v>
      </c>
      <c r="I381" s="17"/>
      <c r="J381" s="16">
        <f>VLOOKUP(A381,[3]Calculation!$B$2:$U$399,20,FALSE)</f>
        <v>231.02310000000003</v>
      </c>
      <c r="K381" s="27">
        <f t="shared" si="10"/>
        <v>231.02310000000003</v>
      </c>
      <c r="L381" s="18"/>
      <c r="M381" s="30">
        <v>47.5</v>
      </c>
      <c r="N381" s="30">
        <f t="shared" si="11"/>
        <v>278.5231</v>
      </c>
      <c r="O381" s="36"/>
      <c r="Q381" s="37"/>
      <c r="R381" s="38"/>
    </row>
    <row r="382" spans="1:18" x14ac:dyDescent="0.2">
      <c r="A382" s="12">
        <v>1871063214</v>
      </c>
      <c r="B382" s="13" t="s">
        <v>381</v>
      </c>
      <c r="C382" s="14">
        <v>218.04</v>
      </c>
      <c r="D382" s="15">
        <f>VLOOKUP(A382,[3]Calculation!$B$2:$U$399,8,FALSE)</f>
        <v>0.95109999999999995</v>
      </c>
      <c r="E382" s="16">
        <f>VLOOKUP(A382,[3]Calculation!$B$2:$U$399,14,FALSE)</f>
        <v>118.97</v>
      </c>
      <c r="F382" s="16">
        <f>VLOOKUP(A382,[3]Calculation!$B$2:$U$399,15,FALSE)</f>
        <v>36.85</v>
      </c>
      <c r="G382" s="16">
        <f>VLOOKUP(A382,[3]Calculation!$B$2:$U$399,16,FALSE)</f>
        <v>10.79</v>
      </c>
      <c r="H382" s="16">
        <f>VLOOKUP(A382,[3]Calculation!$B$2:$U$399,17,FALSE)</f>
        <v>13.68</v>
      </c>
      <c r="I382" s="17"/>
      <c r="J382" s="16">
        <f>VLOOKUP(A382,[3]Calculation!$B$2:$U$399,20,FALSE)</f>
        <v>208.23495</v>
      </c>
      <c r="K382" s="27">
        <f t="shared" si="10"/>
        <v>218.04</v>
      </c>
      <c r="L382" s="18"/>
      <c r="M382" s="30">
        <v>47.5</v>
      </c>
      <c r="N382" s="30">
        <f t="shared" si="11"/>
        <v>265.53999999999996</v>
      </c>
      <c r="O382" s="36"/>
      <c r="Q382" s="37"/>
      <c r="R382" s="38"/>
    </row>
    <row r="383" spans="1:18" x14ac:dyDescent="0.2">
      <c r="A383" s="12">
        <v>1629515499</v>
      </c>
      <c r="B383" s="13" t="s">
        <v>382</v>
      </c>
      <c r="C383" s="14">
        <v>238.29</v>
      </c>
      <c r="D383" s="15">
        <f>VLOOKUP(A383,[3]Calculation!$B$2:$U$399,8,FALSE)</f>
        <v>1.3017000000000001</v>
      </c>
      <c r="E383" s="16">
        <f>VLOOKUP(A383,[3]Calculation!$B$2:$U$399,14,FALSE)</f>
        <v>147.22999999999999</v>
      </c>
      <c r="F383" s="16">
        <f>VLOOKUP(A383,[3]Calculation!$B$2:$U$399,15,FALSE)</f>
        <v>36.85</v>
      </c>
      <c r="G383" s="16">
        <f>VLOOKUP(A383,[3]Calculation!$B$2:$U$399,16,FALSE)</f>
        <v>10.24</v>
      </c>
      <c r="H383" s="16">
        <f>VLOOKUP(A383,[3]Calculation!$B$2:$U$399,17,FALSE)</f>
        <v>13.68</v>
      </c>
      <c r="I383" s="17"/>
      <c r="J383" s="16">
        <f>VLOOKUP(A383,[3]Calculation!$B$2:$U$399,20,FALSE)</f>
        <v>240.24000000000004</v>
      </c>
      <c r="K383" s="27">
        <f t="shared" si="10"/>
        <v>240.24000000000004</v>
      </c>
      <c r="L383" s="18"/>
      <c r="M383" s="30">
        <v>47.5</v>
      </c>
      <c r="N383" s="30">
        <f t="shared" si="11"/>
        <v>287.74</v>
      </c>
      <c r="O383" s="36"/>
      <c r="Q383" s="37"/>
      <c r="R383" s="38"/>
    </row>
    <row r="384" spans="1:18" x14ac:dyDescent="0.2">
      <c r="A384" s="12">
        <v>1134660103</v>
      </c>
      <c r="B384" s="13" t="s">
        <v>383</v>
      </c>
      <c r="C384" s="14">
        <v>259.18</v>
      </c>
      <c r="D384" s="15">
        <f>VLOOKUP(A384,[3]Calculation!$B$2:$U$399,8,FALSE)</f>
        <v>1.4077</v>
      </c>
      <c r="E384" s="16">
        <f>VLOOKUP(A384,[3]Calculation!$B$2:$U$399,14,FALSE)</f>
        <v>157.16999999999999</v>
      </c>
      <c r="F384" s="16">
        <f>VLOOKUP(A384,[3]Calculation!$B$2:$U$399,15,FALSE)</f>
        <v>36.85</v>
      </c>
      <c r="G384" s="16">
        <f>VLOOKUP(A384,[3]Calculation!$B$2:$U$399,16,FALSE)</f>
        <v>15.96</v>
      </c>
      <c r="H384" s="16">
        <f>VLOOKUP(A384,[3]Calculation!$B$2:$U$399,17,FALSE)</f>
        <v>13.68</v>
      </c>
      <c r="I384" s="17"/>
      <c r="J384" s="16">
        <f>VLOOKUP(A384,[3]Calculation!$B$2:$U$399,20,FALSE)</f>
        <v>258.32730000000004</v>
      </c>
      <c r="K384" s="27">
        <f t="shared" si="10"/>
        <v>259.18</v>
      </c>
      <c r="L384" s="18"/>
      <c r="M384" s="30">
        <v>47.5</v>
      </c>
      <c r="N384" s="30">
        <f t="shared" si="11"/>
        <v>306.68</v>
      </c>
      <c r="O384" s="36"/>
      <c r="Q384" s="37"/>
      <c r="R384" s="38"/>
    </row>
    <row r="385" spans="1:18" x14ac:dyDescent="0.2">
      <c r="A385" s="12">
        <v>1447736087</v>
      </c>
      <c r="B385" s="13" t="s">
        <v>384</v>
      </c>
      <c r="C385" s="14">
        <v>229.91</v>
      </c>
      <c r="D385" s="15">
        <f>VLOOKUP(A385,[3]Calculation!$B$2:$U$399,8,FALSE)</f>
        <v>1.2121999999999999</v>
      </c>
      <c r="E385" s="16">
        <f>VLOOKUP(A385,[3]Calculation!$B$2:$U$399,14,FALSE)</f>
        <v>137.08000000000001</v>
      </c>
      <c r="F385" s="16">
        <f>VLOOKUP(A385,[3]Calculation!$B$2:$U$399,15,FALSE)</f>
        <v>36.85</v>
      </c>
      <c r="G385" s="16">
        <f>VLOOKUP(A385,[3]Calculation!$B$2:$U$399,16,FALSE)</f>
        <v>8.02</v>
      </c>
      <c r="H385" s="16">
        <f>VLOOKUP(A385,[3]Calculation!$B$2:$U$399,17,FALSE)</f>
        <v>13.68</v>
      </c>
      <c r="I385" s="17"/>
      <c r="J385" s="16">
        <f>VLOOKUP(A385,[3]Calculation!$B$2:$U$399,20,FALSE)</f>
        <v>225.95265000000006</v>
      </c>
      <c r="K385" s="27">
        <f t="shared" si="10"/>
        <v>229.91</v>
      </c>
      <c r="L385" s="18"/>
      <c r="M385" s="30">
        <v>47.5</v>
      </c>
      <c r="N385" s="30">
        <f t="shared" si="11"/>
        <v>277.40999999999997</v>
      </c>
      <c r="O385" s="36"/>
      <c r="Q385" s="37"/>
      <c r="R385" s="38"/>
    </row>
    <row r="386" spans="1:18" x14ac:dyDescent="0.2">
      <c r="A386" s="12">
        <v>1659319366</v>
      </c>
      <c r="B386" s="13" t="s">
        <v>385</v>
      </c>
      <c r="C386" s="14">
        <v>230.41</v>
      </c>
      <c r="D386" s="15">
        <f>VLOOKUP(A386,[3]Calculation!$B$2:$U$399,8,FALSE)</f>
        <v>1.2798</v>
      </c>
      <c r="E386" s="16">
        <f>VLOOKUP(A386,[3]Calculation!$B$2:$U$399,14,FALSE)</f>
        <v>145.87</v>
      </c>
      <c r="F386" s="16">
        <f>VLOOKUP(A386,[3]Calculation!$B$2:$U$399,15,FALSE)</f>
        <v>36.85</v>
      </c>
      <c r="G386" s="16">
        <f>VLOOKUP(A386,[3]Calculation!$B$2:$U$399,16,FALSE)</f>
        <v>7.88</v>
      </c>
      <c r="H386" s="16">
        <f>VLOOKUP(A386,[3]Calculation!$B$2:$U$399,17,FALSE)</f>
        <v>13.68</v>
      </c>
      <c r="I386" s="17"/>
      <c r="J386" s="16">
        <f>VLOOKUP(A386,[3]Calculation!$B$2:$U$399,20,FALSE)</f>
        <v>235.94340000000003</v>
      </c>
      <c r="K386" s="27">
        <f t="shared" si="10"/>
        <v>235.94340000000003</v>
      </c>
      <c r="L386" s="18"/>
      <c r="M386" s="30">
        <v>47.5</v>
      </c>
      <c r="N386" s="30">
        <f t="shared" si="11"/>
        <v>283.4434</v>
      </c>
      <c r="O386" s="36"/>
      <c r="Q386" s="37"/>
      <c r="R386" s="38"/>
    </row>
    <row r="387" spans="1:18" x14ac:dyDescent="0.2">
      <c r="A387" s="12">
        <v>1972050276</v>
      </c>
      <c r="B387" s="13" t="s">
        <v>386</v>
      </c>
      <c r="C387" s="14">
        <v>221.45</v>
      </c>
      <c r="D387" s="15">
        <f>VLOOKUP(A387,[3]Calculation!$B$2:$U$399,8,FALSE)</f>
        <v>1.1315</v>
      </c>
      <c r="E387" s="16">
        <f>VLOOKUP(A387,[3]Calculation!$B$2:$U$399,14,FALSE)</f>
        <v>133.44999999999999</v>
      </c>
      <c r="F387" s="16">
        <f>VLOOKUP(A387,[3]Calculation!$B$2:$U$399,15,FALSE)</f>
        <v>36.85</v>
      </c>
      <c r="G387" s="16">
        <f>VLOOKUP(A387,[3]Calculation!$B$2:$U$399,16,FALSE)</f>
        <v>7.85</v>
      </c>
      <c r="H387" s="16">
        <f>VLOOKUP(A387,[3]Calculation!$B$2:$U$399,17,FALSE)</f>
        <v>13.68</v>
      </c>
      <c r="I387" s="17"/>
      <c r="J387" s="16">
        <f>VLOOKUP(A387,[3]Calculation!$B$2:$U$399,20,FALSE)</f>
        <v>221.56365</v>
      </c>
      <c r="K387" s="27">
        <f t="shared" si="10"/>
        <v>221.56365</v>
      </c>
      <c r="L387" s="18"/>
      <c r="M387" s="30">
        <v>47.5</v>
      </c>
      <c r="N387" s="30">
        <f t="shared" si="11"/>
        <v>269.06365</v>
      </c>
      <c r="O387" s="36"/>
      <c r="Q387" s="37"/>
      <c r="R387" s="38"/>
    </row>
    <row r="388" spans="1:18" x14ac:dyDescent="0.2">
      <c r="A388" s="12">
        <v>1023386190</v>
      </c>
      <c r="B388" s="13" t="s">
        <v>387</v>
      </c>
      <c r="C388" s="14">
        <v>231.24</v>
      </c>
      <c r="D388" s="15">
        <f>VLOOKUP(A388,[3]Calculation!$B$2:$U$399,8,FALSE)</f>
        <v>1.1505000000000001</v>
      </c>
      <c r="E388" s="16">
        <f>VLOOKUP(A388,[3]Calculation!$B$2:$U$399,14,FALSE)</f>
        <v>134.27000000000001</v>
      </c>
      <c r="F388" s="16">
        <f>VLOOKUP(A388,[3]Calculation!$B$2:$U$399,15,FALSE)</f>
        <v>36.85</v>
      </c>
      <c r="G388" s="16">
        <f>VLOOKUP(A388,[3]Calculation!$B$2:$U$399,16,FALSE)</f>
        <v>10</v>
      </c>
      <c r="H388" s="16">
        <f>VLOOKUP(A388,[3]Calculation!$B$2:$U$399,17,FALSE)</f>
        <v>13.68</v>
      </c>
      <c r="I388" s="17"/>
      <c r="J388" s="16">
        <f>VLOOKUP(A388,[3]Calculation!$B$2:$U$399,20,FALSE)</f>
        <v>224.99400000000003</v>
      </c>
      <c r="K388" s="27">
        <f t="shared" si="10"/>
        <v>231.24</v>
      </c>
      <c r="L388" s="18"/>
      <c r="M388" s="30">
        <v>47.5</v>
      </c>
      <c r="N388" s="30">
        <f t="shared" si="11"/>
        <v>278.74</v>
      </c>
      <c r="O388" s="36"/>
      <c r="Q388" s="37"/>
      <c r="R388" s="38"/>
    </row>
    <row r="389" spans="1:18" x14ac:dyDescent="0.2">
      <c r="A389" s="12">
        <v>1154369841</v>
      </c>
      <c r="B389" s="13" t="s">
        <v>388</v>
      </c>
      <c r="C389" s="14">
        <v>235.3</v>
      </c>
      <c r="D389" s="15">
        <f>VLOOKUP(A389,[3]Calculation!$B$2:$U$399,8,FALSE)</f>
        <v>1.1822999999999999</v>
      </c>
      <c r="E389" s="16">
        <f>VLOOKUP(A389,[3]Calculation!$B$2:$U$399,14,FALSE)</f>
        <v>138.78</v>
      </c>
      <c r="F389" s="16">
        <f>VLOOKUP(A389,[3]Calculation!$B$2:$U$399,15,FALSE)</f>
        <v>36.85</v>
      </c>
      <c r="G389" s="16">
        <f>VLOOKUP(A389,[3]Calculation!$B$2:$U$399,16,FALSE)</f>
        <v>11.88</v>
      </c>
      <c r="H389" s="16">
        <f>VLOOKUP(A389,[3]Calculation!$B$2:$U$399,17,FALSE)</f>
        <v>13.68</v>
      </c>
      <c r="I389" s="17"/>
      <c r="J389" s="16">
        <f>VLOOKUP(A389,[3]Calculation!$B$2:$U$399,20,FALSE)</f>
        <v>232.37445000000002</v>
      </c>
      <c r="K389" s="27">
        <f t="shared" si="10"/>
        <v>235.3</v>
      </c>
      <c r="L389" s="18"/>
      <c r="M389" s="30">
        <v>47.5</v>
      </c>
      <c r="N389" s="30">
        <f t="shared" si="11"/>
        <v>282.8</v>
      </c>
      <c r="O389" s="36"/>
      <c r="Q389" s="37"/>
      <c r="R389" s="38"/>
    </row>
    <row r="390" spans="1:18" x14ac:dyDescent="0.2">
      <c r="A390" s="12">
        <v>1639153919</v>
      </c>
      <c r="B390" s="13" t="s">
        <v>389</v>
      </c>
      <c r="C390" s="14">
        <v>209.41</v>
      </c>
      <c r="D390" s="15">
        <f>VLOOKUP(A390,[3]Calculation!$B$2:$U$399,8,FALSE)</f>
        <v>1.1853</v>
      </c>
      <c r="E390" s="16">
        <f>VLOOKUP(A390,[3]Calculation!$B$2:$U$399,14,FALSE)</f>
        <v>134.63999999999999</v>
      </c>
      <c r="F390" s="16">
        <f>VLOOKUP(A390,[3]Calculation!$B$2:$U$399,15,FALSE)</f>
        <v>36.85</v>
      </c>
      <c r="G390" s="16">
        <f>VLOOKUP(A390,[3]Calculation!$B$2:$U$399,16,FALSE)</f>
        <v>16.45</v>
      </c>
      <c r="H390" s="16">
        <f>VLOOKUP(A390,[3]Calculation!$B$2:$U$399,17,FALSE)</f>
        <v>0</v>
      </c>
      <c r="I390" s="17"/>
      <c r="J390" s="16">
        <f>VLOOKUP(A390,[3]Calculation!$B$2:$U$399,20,FALSE)</f>
        <v>217.07070000000002</v>
      </c>
      <c r="K390" s="27">
        <f t="shared" si="10"/>
        <v>217.07070000000002</v>
      </c>
      <c r="L390" s="18"/>
      <c r="M390" s="30">
        <v>47.5</v>
      </c>
      <c r="N390" s="30">
        <f t="shared" si="11"/>
        <v>264.57069999999999</v>
      </c>
      <c r="O390" s="36"/>
      <c r="Q390" s="37"/>
      <c r="R390" s="38"/>
    </row>
    <row r="391" spans="1:18" x14ac:dyDescent="0.2">
      <c r="A391" s="12">
        <v>1043314602</v>
      </c>
      <c r="B391" s="13" t="s">
        <v>390</v>
      </c>
      <c r="C391" s="14">
        <v>253.8</v>
      </c>
      <c r="D391" s="15">
        <f>VLOOKUP(A391,[3]Calculation!$B$2:$U$399,8,FALSE)</f>
        <v>1.3726</v>
      </c>
      <c r="E391" s="16">
        <f>VLOOKUP(A391,[3]Calculation!$B$2:$U$399,14,FALSE)</f>
        <v>154.31</v>
      </c>
      <c r="F391" s="16">
        <f>VLOOKUP(A391,[3]Calculation!$B$2:$U$399,15,FALSE)</f>
        <v>36.85</v>
      </c>
      <c r="G391" s="16">
        <f>VLOOKUP(A391,[3]Calculation!$B$2:$U$399,16,FALSE)</f>
        <v>14.9</v>
      </c>
      <c r="H391" s="16">
        <f>VLOOKUP(A391,[3]Calculation!$B$2:$U$399,17,FALSE)</f>
        <v>13.68</v>
      </c>
      <c r="I391" s="17"/>
      <c r="J391" s="16">
        <f>VLOOKUP(A391,[3]Calculation!$B$2:$U$399,20,FALSE)</f>
        <v>253.79970000000006</v>
      </c>
      <c r="K391" s="27">
        <f t="shared" si="10"/>
        <v>253.8</v>
      </c>
      <c r="L391" s="18"/>
      <c r="M391" s="30">
        <v>47.5</v>
      </c>
      <c r="N391" s="30">
        <f t="shared" si="11"/>
        <v>301.3</v>
      </c>
      <c r="O391" s="36"/>
      <c r="Q391" s="37"/>
      <c r="R391" s="38"/>
    </row>
    <row r="392" spans="1:18" x14ac:dyDescent="0.2">
      <c r="A392" s="12">
        <v>1891740544</v>
      </c>
      <c r="B392" s="18" t="s">
        <v>391</v>
      </c>
      <c r="C392" s="14">
        <v>234.07</v>
      </c>
      <c r="D392" s="15">
        <f>VLOOKUP(A392,[3]Calculation!$B$2:$U$399,8,FALSE)</f>
        <v>1.0458000000000001</v>
      </c>
      <c r="E392" s="16">
        <f>VLOOKUP(A392,[3]Calculation!$B$2:$U$399,14,FALSE)</f>
        <v>126.42</v>
      </c>
      <c r="F392" s="16">
        <f>VLOOKUP(A392,[3]Calculation!$B$2:$U$399,15,FALSE)</f>
        <v>36.85</v>
      </c>
      <c r="G392" s="16">
        <f>VLOOKUP(A392,[3]Calculation!$B$2:$U$399,16,FALSE)</f>
        <v>16</v>
      </c>
      <c r="H392" s="16">
        <f>VLOOKUP(A392,[3]Calculation!$B$2:$U$399,17,FALSE)</f>
        <v>13.68</v>
      </c>
      <c r="I392" s="17"/>
      <c r="J392" s="16">
        <f>VLOOKUP(A392,[3]Calculation!$B$2:$U$399,20,FALSE)</f>
        <v>222.85725000000005</v>
      </c>
      <c r="K392" s="27">
        <f t="shared" si="10"/>
        <v>234.07</v>
      </c>
      <c r="L392" s="18"/>
      <c r="M392" s="30">
        <v>47.5</v>
      </c>
      <c r="N392" s="30">
        <f t="shared" si="11"/>
        <v>281.57</v>
      </c>
      <c r="O392" s="36"/>
      <c r="Q392" s="37"/>
      <c r="R392" s="38"/>
    </row>
    <row r="393" spans="1:18" x14ac:dyDescent="0.2">
      <c r="A393" s="12">
        <v>1700821865</v>
      </c>
      <c r="B393" s="13" t="s">
        <v>392</v>
      </c>
      <c r="C393" s="14">
        <v>234.12</v>
      </c>
      <c r="D393" s="15">
        <f>VLOOKUP(A393,[3]Calculation!$B$2:$U$399,8,FALSE)</f>
        <v>1.3205</v>
      </c>
      <c r="E393" s="16">
        <f>VLOOKUP(A393,[3]Calculation!$B$2:$U$399,14,FALSE)</f>
        <v>149.05000000000001</v>
      </c>
      <c r="F393" s="16">
        <f>VLOOKUP(A393,[3]Calculation!$B$2:$U$399,15,FALSE)</f>
        <v>36.85</v>
      </c>
      <c r="G393" s="16">
        <f>VLOOKUP(A393,[3]Calculation!$B$2:$U$399,16,FALSE)</f>
        <v>11.82</v>
      </c>
      <c r="H393" s="16">
        <f>VLOOKUP(A393,[3]Calculation!$B$2:$U$399,17,FALSE)</f>
        <v>13.68</v>
      </c>
      <c r="I393" s="17"/>
      <c r="J393" s="16">
        <f>VLOOKUP(A393,[3]Calculation!$B$2:$U$399,20,FALSE)</f>
        <v>244.16700000000006</v>
      </c>
      <c r="K393" s="27">
        <f t="shared" si="10"/>
        <v>244.16700000000006</v>
      </c>
      <c r="L393" s="18"/>
      <c r="M393" s="30">
        <v>47.5</v>
      </c>
      <c r="N393" s="30">
        <f t="shared" si="11"/>
        <v>291.66700000000003</v>
      </c>
      <c r="O393" s="36"/>
      <c r="Q393" s="37"/>
      <c r="R393" s="38"/>
    </row>
    <row r="394" spans="1:18" x14ac:dyDescent="0.2">
      <c r="A394" s="12">
        <v>1184650541</v>
      </c>
      <c r="B394" s="13" t="s">
        <v>393</v>
      </c>
      <c r="C394" s="14">
        <v>228.93</v>
      </c>
      <c r="D394" s="15">
        <f>VLOOKUP(A394,[3]Calculation!$B$2:$U$399,8,FALSE)</f>
        <v>1.2912999999999999</v>
      </c>
      <c r="E394" s="16">
        <f>VLOOKUP(A394,[3]Calculation!$B$2:$U$399,14,FALSE)</f>
        <v>144.33000000000001</v>
      </c>
      <c r="F394" s="16">
        <f>VLOOKUP(A394,[3]Calculation!$B$2:$U$399,15,FALSE)</f>
        <v>36.85</v>
      </c>
      <c r="G394" s="16">
        <f>VLOOKUP(A394,[3]Calculation!$B$2:$U$399,16,FALSE)</f>
        <v>9.6300000000000008</v>
      </c>
      <c r="H394" s="16">
        <f>VLOOKUP(A394,[3]Calculation!$B$2:$U$399,17,FALSE)</f>
        <v>7.18</v>
      </c>
      <c r="I394" s="17"/>
      <c r="J394" s="16">
        <f>VLOOKUP(A394,[3]Calculation!$B$2:$U$399,20,FALSE)</f>
        <v>228.67845000000005</v>
      </c>
      <c r="K394" s="27">
        <f t="shared" si="10"/>
        <v>228.93</v>
      </c>
      <c r="L394" s="18"/>
      <c r="M394" s="30">
        <v>47.5</v>
      </c>
      <c r="N394" s="30">
        <f t="shared" si="11"/>
        <v>276.43</v>
      </c>
      <c r="O394" s="36"/>
      <c r="Q394" s="37"/>
      <c r="R394" s="38"/>
    </row>
    <row r="395" spans="1:18" x14ac:dyDescent="0.2">
      <c r="A395" s="12">
        <v>1902853781</v>
      </c>
      <c r="B395" s="13" t="s">
        <v>394</v>
      </c>
      <c r="C395" s="14">
        <v>249.76</v>
      </c>
      <c r="D395" s="15">
        <f>VLOOKUP(A395,[3]Calculation!$B$2:$U$399,8,FALSE)</f>
        <v>1.3130999999999999</v>
      </c>
      <c r="E395" s="16">
        <f>VLOOKUP(A395,[3]Calculation!$B$2:$U$399,14,FALSE)</f>
        <v>147.46</v>
      </c>
      <c r="F395" s="16">
        <f>VLOOKUP(A395,[3]Calculation!$B$2:$U$399,15,FALSE)</f>
        <v>36.85</v>
      </c>
      <c r="G395" s="16">
        <f>VLOOKUP(A395,[3]Calculation!$B$2:$U$399,16,FALSE)</f>
        <v>14.47</v>
      </c>
      <c r="H395" s="16">
        <f>VLOOKUP(A395,[3]Calculation!$B$2:$U$399,17,FALSE)</f>
        <v>13.68</v>
      </c>
      <c r="I395" s="17"/>
      <c r="J395" s="16">
        <f>VLOOKUP(A395,[3]Calculation!$B$2:$U$399,20,FALSE)</f>
        <v>245.39130000000006</v>
      </c>
      <c r="K395" s="27">
        <f t="shared" si="10"/>
        <v>249.76</v>
      </c>
      <c r="L395" s="18"/>
      <c r="M395" s="30">
        <v>47.5</v>
      </c>
      <c r="N395" s="30">
        <f t="shared" si="11"/>
        <v>297.26</v>
      </c>
      <c r="O395" s="36"/>
      <c r="Q395" s="37"/>
      <c r="R395" s="38"/>
    </row>
    <row r="396" spans="1:18" x14ac:dyDescent="0.2">
      <c r="A396" s="12">
        <v>1235264219</v>
      </c>
      <c r="B396" s="13" t="s">
        <v>395</v>
      </c>
      <c r="C396" s="14">
        <v>229.24</v>
      </c>
      <c r="D396" s="15">
        <f>VLOOKUP(A396,[3]Calculation!$B$2:$U$399,8,FALSE)</f>
        <v>1.2588999999999999</v>
      </c>
      <c r="E396" s="16">
        <f>VLOOKUP(A396,[3]Calculation!$B$2:$U$399,14,FALSE)</f>
        <v>146.19</v>
      </c>
      <c r="F396" s="16">
        <f>VLOOKUP(A396,[3]Calculation!$B$2:$U$399,15,FALSE)</f>
        <v>36.85</v>
      </c>
      <c r="G396" s="16">
        <f>VLOOKUP(A396,[3]Calculation!$B$2:$U$399,16,FALSE)</f>
        <v>12.53</v>
      </c>
      <c r="H396" s="16">
        <f>VLOOKUP(A396,[3]Calculation!$B$2:$U$399,17,FALSE)</f>
        <v>0</v>
      </c>
      <c r="I396" s="17"/>
      <c r="J396" s="16">
        <f>VLOOKUP(A396,[3]Calculation!$B$2:$U$399,20,FALSE)</f>
        <v>225.88335000000001</v>
      </c>
      <c r="K396" s="27">
        <f t="shared" si="10"/>
        <v>229.24</v>
      </c>
      <c r="L396" s="18"/>
      <c r="M396" s="30">
        <v>47.5</v>
      </c>
      <c r="N396" s="30">
        <f t="shared" si="11"/>
        <v>276.74</v>
      </c>
      <c r="O396" s="36"/>
      <c r="Q396" s="37"/>
      <c r="R396" s="38"/>
    </row>
    <row r="397" spans="1:18" x14ac:dyDescent="0.2">
      <c r="A397" s="12">
        <v>1366577355</v>
      </c>
      <c r="B397" s="13" t="s">
        <v>396</v>
      </c>
      <c r="C397" s="14">
        <v>212.19</v>
      </c>
      <c r="D397" s="15">
        <f>VLOOKUP(A397,[3]Calculation!$B$2:$U$399,8,FALSE)</f>
        <v>1.0201</v>
      </c>
      <c r="E397" s="16">
        <f>VLOOKUP(A397,[3]Calculation!$B$2:$U$399,14,FALSE)</f>
        <v>124.75</v>
      </c>
      <c r="F397" s="16">
        <f>VLOOKUP(A397,[3]Calculation!$B$2:$U$399,15,FALSE)</f>
        <v>36.85</v>
      </c>
      <c r="G397" s="16">
        <f>VLOOKUP(A397,[3]Calculation!$B$2:$U$399,16,FALSE)</f>
        <v>13.47</v>
      </c>
      <c r="H397" s="16">
        <f>VLOOKUP(A397,[3]Calculation!$B$2:$U$399,17,FALSE)</f>
        <v>0</v>
      </c>
      <c r="I397" s="17"/>
      <c r="J397" s="16">
        <f>VLOOKUP(A397,[3]Calculation!$B$2:$U$399,20,FALSE)</f>
        <v>202.20585</v>
      </c>
      <c r="K397" s="27">
        <f t="shared" si="10"/>
        <v>212.19</v>
      </c>
      <c r="L397" s="18"/>
      <c r="M397" s="30">
        <v>47.5</v>
      </c>
      <c r="N397" s="30">
        <f t="shared" si="11"/>
        <v>259.69</v>
      </c>
      <c r="O397" s="36"/>
      <c r="Q397" s="37"/>
      <c r="R397" s="38"/>
    </row>
    <row r="398" spans="1:18" x14ac:dyDescent="0.2">
      <c r="A398" s="12">
        <v>1033244090</v>
      </c>
      <c r="B398" s="13" t="s">
        <v>397</v>
      </c>
      <c r="C398" s="14">
        <v>228.37</v>
      </c>
      <c r="D398" s="15">
        <f>VLOOKUP(A398,[3]Calculation!$B$2:$U$399,8,FALSE)</f>
        <v>1.1705000000000001</v>
      </c>
      <c r="E398" s="16">
        <f>VLOOKUP(A398,[3]Calculation!$B$2:$U$399,14,FALSE)</f>
        <v>137.63</v>
      </c>
      <c r="F398" s="16">
        <f>VLOOKUP(A398,[3]Calculation!$B$2:$U$399,15,FALSE)</f>
        <v>36.85</v>
      </c>
      <c r="G398" s="16">
        <f>VLOOKUP(A398,[3]Calculation!$B$2:$U$399,16,FALSE)</f>
        <v>11.46</v>
      </c>
      <c r="H398" s="16">
        <f>VLOOKUP(A398,[3]Calculation!$B$2:$U$399,17,FALSE)</f>
        <v>13.68</v>
      </c>
      <c r="I398" s="17"/>
      <c r="J398" s="16">
        <f>VLOOKUP(A398,[3]Calculation!$B$2:$U$399,20,FALSE)</f>
        <v>230.56110000000004</v>
      </c>
      <c r="K398" s="27">
        <f t="shared" si="10"/>
        <v>230.56110000000004</v>
      </c>
      <c r="L398" s="18"/>
      <c r="M398" s="30">
        <v>47.5</v>
      </c>
      <c r="N398" s="30">
        <f t="shared" si="11"/>
        <v>278.06110000000001</v>
      </c>
      <c r="O398" s="36"/>
      <c r="Q398" s="37"/>
      <c r="R398" s="38"/>
    </row>
    <row r="399" spans="1:18" x14ac:dyDescent="0.2">
      <c r="A399" s="12">
        <v>1770618720</v>
      </c>
      <c r="B399" s="13" t="s">
        <v>398</v>
      </c>
      <c r="C399" s="14">
        <v>245.23</v>
      </c>
      <c r="D399" s="15">
        <f>VLOOKUP(A399,[3]Calculation!$B$2:$U$399,8,FALSE)</f>
        <v>1.2221</v>
      </c>
      <c r="E399" s="16">
        <f>VLOOKUP(A399,[3]Calculation!$B$2:$U$399,14,FALSE)</f>
        <v>142.43</v>
      </c>
      <c r="F399" s="16">
        <f>VLOOKUP(A399,[3]Calculation!$B$2:$U$399,15,FALSE)</f>
        <v>36.85</v>
      </c>
      <c r="G399" s="16">
        <f>VLOOKUP(A399,[3]Calculation!$B$2:$U$399,16,FALSE)</f>
        <v>17.649999999999999</v>
      </c>
      <c r="H399" s="16">
        <f>VLOOKUP(A399,[3]Calculation!$B$2:$U$399,17,FALSE)</f>
        <v>13.68</v>
      </c>
      <c r="I399" s="17"/>
      <c r="J399" s="16">
        <f>VLOOKUP(A399,[3]Calculation!$B$2:$U$399,20,FALSE)</f>
        <v>243.25455000000005</v>
      </c>
      <c r="K399" s="27">
        <f t="shared" si="10"/>
        <v>245.23</v>
      </c>
      <c r="L399" s="18"/>
      <c r="M399" s="30">
        <v>47.5</v>
      </c>
      <c r="N399" s="30">
        <f t="shared" si="11"/>
        <v>292.73</v>
      </c>
      <c r="O399" s="36"/>
      <c r="Q399" s="37"/>
      <c r="R399" s="38"/>
    </row>
    <row r="400" spans="1:18" x14ac:dyDescent="0.2">
      <c r="A400" s="12">
        <v>1356476311</v>
      </c>
      <c r="B400" s="13" t="s">
        <v>399</v>
      </c>
      <c r="C400" s="14">
        <v>220.7</v>
      </c>
      <c r="D400" s="15">
        <f>VLOOKUP(A400,[3]Calculation!$B$2:$U$399,8,FALSE)</f>
        <v>1.1112</v>
      </c>
      <c r="E400" s="16">
        <f>VLOOKUP(A400,[3]Calculation!$B$2:$U$399,14,FALSE)</f>
        <v>131.77000000000001</v>
      </c>
      <c r="F400" s="16">
        <f>VLOOKUP(A400,[3]Calculation!$B$2:$U$399,15,FALSE)</f>
        <v>36.85</v>
      </c>
      <c r="G400" s="16">
        <f>VLOOKUP(A400,[3]Calculation!$B$2:$U$399,16,FALSE)</f>
        <v>17.53</v>
      </c>
      <c r="H400" s="16">
        <f>VLOOKUP(A400,[3]Calculation!$B$2:$U$399,17,FALSE)</f>
        <v>0</v>
      </c>
      <c r="I400" s="17"/>
      <c r="J400" s="16">
        <f>VLOOKUP(A400,[3]Calculation!$B$2:$U$399,20,FALSE)</f>
        <v>215.00325000000004</v>
      </c>
      <c r="K400" s="27">
        <f t="shared" si="10"/>
        <v>220.7</v>
      </c>
      <c r="L400" s="18"/>
      <c r="M400" s="30">
        <v>47.5</v>
      </c>
      <c r="N400" s="30">
        <f t="shared" si="11"/>
        <v>268.2</v>
      </c>
      <c r="O400" s="36"/>
      <c r="Q400" s="37"/>
      <c r="R400" s="38"/>
    </row>
    <row r="401" spans="1:18" x14ac:dyDescent="0.2">
      <c r="A401" s="12">
        <v>1124342241</v>
      </c>
      <c r="B401" s="18" t="s">
        <v>400</v>
      </c>
      <c r="C401" s="14">
        <v>240.04</v>
      </c>
      <c r="D401" s="15">
        <f>VLOOKUP(A401,[3]Calculation!$B$2:$U$399,8,FALSE)</f>
        <v>1.272</v>
      </c>
      <c r="E401" s="16">
        <f>VLOOKUP(A401,[3]Calculation!$B$2:$U$399,14,FALSE)</f>
        <v>144.21</v>
      </c>
      <c r="F401" s="16">
        <f>VLOOKUP(A401,[3]Calculation!$B$2:$U$399,15,FALSE)</f>
        <v>36.85</v>
      </c>
      <c r="G401" s="16">
        <f>VLOOKUP(A401,[3]Calculation!$B$2:$U$399,16,FALSE)</f>
        <v>16.8</v>
      </c>
      <c r="H401" s="16">
        <f>VLOOKUP(A401,[3]Calculation!$B$2:$U$399,17,FALSE)</f>
        <v>13.68</v>
      </c>
      <c r="I401" s="17"/>
      <c r="J401" s="16">
        <f>VLOOKUP(A401,[3]Calculation!$B$2:$U$399,20,FALSE)</f>
        <v>244.32870000000003</v>
      </c>
      <c r="K401" s="27">
        <f t="shared" si="10"/>
        <v>244.32870000000003</v>
      </c>
      <c r="L401" s="18"/>
      <c r="M401" s="30">
        <v>47.5</v>
      </c>
      <c r="N401" s="30">
        <f t="shared" si="11"/>
        <v>291.82870000000003</v>
      </c>
      <c r="O401" s="36"/>
      <c r="Q401" s="37"/>
      <c r="R401" s="38"/>
    </row>
    <row r="402" spans="1:18" x14ac:dyDescent="0.2">
      <c r="A402" s="12">
        <v>1548230188</v>
      </c>
      <c r="B402" s="13" t="s">
        <v>401</v>
      </c>
      <c r="C402" s="14">
        <v>201.13</v>
      </c>
      <c r="D402" s="15">
        <f>VLOOKUP(A402,[3]Calculation!$B$2:$U$399,8,FALSE)</f>
        <v>1.0406</v>
      </c>
      <c r="E402" s="16">
        <f>VLOOKUP(A402,[3]Calculation!$B$2:$U$399,14,FALSE)</f>
        <v>126.71</v>
      </c>
      <c r="F402" s="16">
        <f>VLOOKUP(A402,[3]Calculation!$B$2:$U$399,15,FALSE)</f>
        <v>36.85</v>
      </c>
      <c r="G402" s="16">
        <f>VLOOKUP(A402,[3]Calculation!$B$2:$U$399,16,FALSE)</f>
        <v>11.01</v>
      </c>
      <c r="H402" s="16">
        <f>VLOOKUP(A402,[3]Calculation!$B$2:$U$399,17,FALSE)</f>
        <v>0</v>
      </c>
      <c r="I402" s="17"/>
      <c r="J402" s="16">
        <f>VLOOKUP(A402,[3]Calculation!$B$2:$U$399,20,FALSE)</f>
        <v>201.62835000000001</v>
      </c>
      <c r="K402" s="27">
        <f t="shared" si="10"/>
        <v>201.62835000000001</v>
      </c>
      <c r="L402" s="18"/>
      <c r="M402" s="30">
        <v>47.5</v>
      </c>
      <c r="N402" s="30">
        <f t="shared" si="11"/>
        <v>249.12835000000001</v>
      </c>
      <c r="O402" s="36"/>
      <c r="Q402" s="37"/>
      <c r="R402" s="38"/>
    </row>
    <row r="403" spans="1:18" x14ac:dyDescent="0.2">
      <c r="A403" s="12">
        <v>1285656272</v>
      </c>
      <c r="B403" s="18" t="s">
        <v>402</v>
      </c>
      <c r="C403" s="14">
        <v>268.45999999999998</v>
      </c>
      <c r="D403" s="15">
        <f>VLOOKUP(A403,[3]Calculation!$B$2:$U$399,8,FALSE)</f>
        <v>1.7</v>
      </c>
      <c r="E403" s="16">
        <f>VLOOKUP(A403,[3]Calculation!$B$2:$U$399,14,FALSE)</f>
        <v>176.27</v>
      </c>
      <c r="F403" s="16">
        <f>VLOOKUP(A403,[3]Calculation!$B$2:$U$399,15,FALSE)</f>
        <v>36.85</v>
      </c>
      <c r="G403" s="16">
        <f>VLOOKUP(A403,[3]Calculation!$B$2:$U$399,16,FALSE)</f>
        <v>12.08</v>
      </c>
      <c r="H403" s="16">
        <f>VLOOKUP(A403,[3]Calculation!$B$2:$U$399,17,FALSE)</f>
        <v>0</v>
      </c>
      <c r="I403" s="17"/>
      <c r="J403" s="16">
        <f>VLOOKUP(A403,[3]Calculation!$B$2:$U$399,20,FALSE)</f>
        <v>260.10600000000005</v>
      </c>
      <c r="K403" s="27">
        <f t="shared" si="10"/>
        <v>268.45999999999998</v>
      </c>
      <c r="L403" s="18"/>
      <c r="M403" s="30">
        <v>47.5</v>
      </c>
      <c r="N403" s="30">
        <f t="shared" si="11"/>
        <v>315.95999999999998</v>
      </c>
      <c r="O403" s="36"/>
      <c r="Q403" s="37"/>
      <c r="R403" s="38"/>
    </row>
    <row r="404" spans="1:18" x14ac:dyDescent="0.2">
      <c r="A404" s="12">
        <v>1528606225</v>
      </c>
      <c r="B404" s="13" t="s">
        <v>403</v>
      </c>
      <c r="C404" s="14">
        <v>250.92</v>
      </c>
      <c r="D404" s="15">
        <f>VLOOKUP(A404,[3]Calculation!$B$2:$U$399,8,FALSE)</f>
        <v>1.3923000000000001</v>
      </c>
      <c r="E404" s="16">
        <f>VLOOKUP(A404,[3]Calculation!$B$2:$U$399,14,FALSE)</f>
        <v>150.25</v>
      </c>
      <c r="F404" s="16">
        <f>VLOOKUP(A404,[3]Calculation!$B$2:$U$399,15,FALSE)</f>
        <v>36.85</v>
      </c>
      <c r="G404" s="16">
        <f>VLOOKUP(A404,[3]Calculation!$B$2:$U$399,16,FALSE)</f>
        <v>16.63</v>
      </c>
      <c r="H404" s="16">
        <f>VLOOKUP(A404,[3]Calculation!$B$2:$U$399,17,FALSE)</f>
        <v>13.68</v>
      </c>
      <c r="I404" s="17"/>
      <c r="J404" s="16">
        <f>VLOOKUP(A404,[3]Calculation!$B$2:$U$399,20,FALSE)</f>
        <v>251.10855000000004</v>
      </c>
      <c r="K404" s="27">
        <f t="shared" ref="K404:K416" si="12">IF(J404&lt;C404,C404,J404)</f>
        <v>251.10855000000004</v>
      </c>
      <c r="L404" s="18"/>
      <c r="M404" s="30">
        <v>47.5</v>
      </c>
      <c r="N404" s="30">
        <f t="shared" ref="N404:N416" si="13">+K404+M404</f>
        <v>298.60855000000004</v>
      </c>
      <c r="O404" s="36"/>
      <c r="Q404" s="37"/>
      <c r="R404" s="38"/>
    </row>
    <row r="405" spans="1:18" x14ac:dyDescent="0.2">
      <c r="A405" s="12">
        <v>1508802497</v>
      </c>
      <c r="B405" s="13" t="s">
        <v>404</v>
      </c>
      <c r="C405" s="14">
        <v>224.33</v>
      </c>
      <c r="D405" s="15">
        <f>VLOOKUP(A405,[3]Calculation!$B$2:$U$399,8,FALSE)</f>
        <v>1.2370000000000001</v>
      </c>
      <c r="E405" s="16">
        <f>VLOOKUP(A405,[3]Calculation!$B$2:$U$399,14,FALSE)</f>
        <v>140.62</v>
      </c>
      <c r="F405" s="16">
        <f>VLOOKUP(A405,[3]Calculation!$B$2:$U$399,15,FALSE)</f>
        <v>36.85</v>
      </c>
      <c r="G405" s="16">
        <f>VLOOKUP(A405,[3]Calculation!$B$2:$U$399,16,FALSE)</f>
        <v>9.1</v>
      </c>
      <c r="H405" s="16">
        <f>VLOOKUP(A405,[3]Calculation!$B$2:$U$399,17,FALSE)</f>
        <v>7.18</v>
      </c>
      <c r="I405" s="17"/>
      <c r="J405" s="16">
        <f>VLOOKUP(A405,[3]Calculation!$B$2:$U$399,20,FALSE)</f>
        <v>223.78125000000003</v>
      </c>
      <c r="K405" s="27">
        <f t="shared" si="12"/>
        <v>224.33</v>
      </c>
      <c r="L405" s="18"/>
      <c r="M405" s="30">
        <v>47.5</v>
      </c>
      <c r="N405" s="30">
        <f t="shared" si="13"/>
        <v>271.83000000000004</v>
      </c>
      <c r="O405" s="36"/>
      <c r="Q405" s="37"/>
      <c r="R405" s="38"/>
    </row>
    <row r="406" spans="1:18" x14ac:dyDescent="0.2">
      <c r="A406" s="12">
        <v>1629425491</v>
      </c>
      <c r="B406" s="13" t="s">
        <v>405</v>
      </c>
      <c r="C406" s="14">
        <v>242.3</v>
      </c>
      <c r="D406" s="15">
        <f>VLOOKUP(A406,[3]Calculation!$B$2:$U$399,8,FALSE)</f>
        <v>1.2650999999999999</v>
      </c>
      <c r="E406" s="16">
        <f>VLOOKUP(A406,[3]Calculation!$B$2:$U$399,14,FALSE)</f>
        <v>146.71</v>
      </c>
      <c r="F406" s="16">
        <f>VLOOKUP(A406,[3]Calculation!$B$2:$U$399,15,FALSE)</f>
        <v>36.85</v>
      </c>
      <c r="G406" s="16">
        <f>VLOOKUP(A406,[3]Calculation!$B$2:$U$399,16,FALSE)</f>
        <v>8.25</v>
      </c>
      <c r="H406" s="16">
        <f>VLOOKUP(A406,[3]Calculation!$B$2:$U$399,17,FALSE)</f>
        <v>13.68</v>
      </c>
      <c r="I406" s="17"/>
      <c r="J406" s="16">
        <f>VLOOKUP(A406,[3]Calculation!$B$2:$U$399,20,FALSE)</f>
        <v>237.34095000000005</v>
      </c>
      <c r="K406" s="27">
        <f t="shared" si="12"/>
        <v>242.3</v>
      </c>
      <c r="L406" s="18"/>
      <c r="M406" s="30">
        <v>47.5</v>
      </c>
      <c r="N406" s="30">
        <f t="shared" si="13"/>
        <v>289.8</v>
      </c>
      <c r="O406" s="36"/>
      <c r="Q406" s="37"/>
      <c r="R406" s="38"/>
    </row>
    <row r="407" spans="1:18" x14ac:dyDescent="0.2">
      <c r="A407" s="12">
        <v>1629016340</v>
      </c>
      <c r="B407" s="13" t="s">
        <v>406</v>
      </c>
      <c r="C407" s="14">
        <v>237.42</v>
      </c>
      <c r="D407" s="15">
        <f>VLOOKUP(A407,[3]Calculation!$B$2:$U$399,8,FALSE)</f>
        <v>1.2334000000000001</v>
      </c>
      <c r="E407" s="16">
        <f>VLOOKUP(A407,[3]Calculation!$B$2:$U$399,14,FALSE)</f>
        <v>142.56</v>
      </c>
      <c r="F407" s="16">
        <f>VLOOKUP(A407,[3]Calculation!$B$2:$U$399,15,FALSE)</f>
        <v>36.85</v>
      </c>
      <c r="G407" s="16">
        <f>VLOOKUP(A407,[3]Calculation!$B$2:$U$399,16,FALSE)</f>
        <v>10.52</v>
      </c>
      <c r="H407" s="16">
        <f>VLOOKUP(A407,[3]Calculation!$B$2:$U$399,17,FALSE)</f>
        <v>13.68</v>
      </c>
      <c r="I407" s="17"/>
      <c r="J407" s="16">
        <f>VLOOKUP(A407,[3]Calculation!$B$2:$U$399,20,FALSE)</f>
        <v>235.16955000000007</v>
      </c>
      <c r="K407" s="27">
        <f t="shared" si="12"/>
        <v>237.42</v>
      </c>
      <c r="L407" s="18"/>
      <c r="M407" s="30">
        <v>47.5</v>
      </c>
      <c r="N407" s="30">
        <f t="shared" si="13"/>
        <v>284.91999999999996</v>
      </c>
      <c r="O407" s="36"/>
      <c r="Q407" s="37"/>
      <c r="R407" s="38"/>
    </row>
    <row r="408" spans="1:18" x14ac:dyDescent="0.2">
      <c r="A408" s="12">
        <v>1215979059</v>
      </c>
      <c r="B408" s="13" t="s">
        <v>407</v>
      </c>
      <c r="C408" s="14">
        <v>234.1</v>
      </c>
      <c r="D408" s="15">
        <f>VLOOKUP(A408,[3]Calculation!$B$2:$U$399,8,FALSE)</f>
        <v>1.0598000000000001</v>
      </c>
      <c r="E408" s="16">
        <f>VLOOKUP(A408,[3]Calculation!$B$2:$U$399,14,FALSE)</f>
        <v>127.55</v>
      </c>
      <c r="F408" s="16">
        <f>VLOOKUP(A408,[3]Calculation!$B$2:$U$399,15,FALSE)</f>
        <v>36.85</v>
      </c>
      <c r="G408" s="16">
        <f>VLOOKUP(A408,[3]Calculation!$B$2:$U$399,16,FALSE)</f>
        <v>14.64</v>
      </c>
      <c r="H408" s="16">
        <f>VLOOKUP(A408,[3]Calculation!$B$2:$U$399,17,FALSE)</f>
        <v>13.68</v>
      </c>
      <c r="I408" s="17"/>
      <c r="J408" s="16">
        <f>VLOOKUP(A408,[3]Calculation!$B$2:$U$399,20,FALSE)</f>
        <v>222.59160000000008</v>
      </c>
      <c r="K408" s="27">
        <f t="shared" si="12"/>
        <v>234.1</v>
      </c>
      <c r="L408" s="18"/>
      <c r="M408" s="30">
        <v>47.5</v>
      </c>
      <c r="N408" s="30">
        <f t="shared" si="13"/>
        <v>281.60000000000002</v>
      </c>
      <c r="O408" s="36"/>
      <c r="Q408" s="37"/>
      <c r="R408" s="38"/>
    </row>
    <row r="409" spans="1:18" x14ac:dyDescent="0.2">
      <c r="A409" s="12">
        <v>1700812146</v>
      </c>
      <c r="B409" s="13" t="s">
        <v>408</v>
      </c>
      <c r="C409" s="14">
        <v>240.82</v>
      </c>
      <c r="D409" s="15">
        <f>VLOOKUP(A409,[3]Calculation!$B$2:$U$399,8,FALSE)</f>
        <v>1.2271000000000001</v>
      </c>
      <c r="E409" s="16">
        <f>VLOOKUP(A409,[3]Calculation!$B$2:$U$399,14,FALSE)</f>
        <v>140.28</v>
      </c>
      <c r="F409" s="16">
        <f>VLOOKUP(A409,[3]Calculation!$B$2:$U$399,15,FALSE)</f>
        <v>36.85</v>
      </c>
      <c r="G409" s="16">
        <f>VLOOKUP(A409,[3]Calculation!$B$2:$U$399,16,FALSE)</f>
        <v>13.54</v>
      </c>
      <c r="H409" s="16">
        <f>VLOOKUP(A409,[3]Calculation!$B$2:$U$399,17,FALSE)</f>
        <v>13.68</v>
      </c>
      <c r="I409" s="17"/>
      <c r="J409" s="16">
        <f>VLOOKUP(A409,[3]Calculation!$B$2:$U$399,20,FALSE)</f>
        <v>236.02425000000002</v>
      </c>
      <c r="K409" s="27">
        <f t="shared" si="12"/>
        <v>240.82</v>
      </c>
      <c r="L409" s="18"/>
      <c r="M409" s="30">
        <v>47.5</v>
      </c>
      <c r="N409" s="30">
        <f t="shared" si="13"/>
        <v>288.32</v>
      </c>
      <c r="O409" s="36"/>
      <c r="Q409" s="37"/>
      <c r="R409" s="38"/>
    </row>
    <row r="410" spans="1:18" x14ac:dyDescent="0.2">
      <c r="A410" s="12">
        <v>1750703278</v>
      </c>
      <c r="B410" s="13" t="s">
        <v>409</v>
      </c>
      <c r="C410" s="14">
        <v>230.2</v>
      </c>
      <c r="D410" s="15">
        <f>VLOOKUP(A410,[3]Calculation!$B$2:$U$399,8,FALSE)</f>
        <v>1.0371999999999999</v>
      </c>
      <c r="E410" s="16">
        <f>VLOOKUP(A410,[3]Calculation!$B$2:$U$399,14,FALSE)</f>
        <v>125.87</v>
      </c>
      <c r="F410" s="16">
        <f>VLOOKUP(A410,[3]Calculation!$B$2:$U$399,15,FALSE)</f>
        <v>36.85</v>
      </c>
      <c r="G410" s="16">
        <f>VLOOKUP(A410,[3]Calculation!$B$2:$U$399,16,FALSE)</f>
        <v>13.21</v>
      </c>
      <c r="H410" s="16">
        <f>VLOOKUP(A410,[3]Calculation!$B$2:$U$399,17,FALSE)</f>
        <v>13.68</v>
      </c>
      <c r="I410" s="17"/>
      <c r="J410" s="16">
        <f>VLOOKUP(A410,[3]Calculation!$B$2:$U$399,20,FALSE)</f>
        <v>218.99955000000003</v>
      </c>
      <c r="K410" s="27">
        <f t="shared" si="12"/>
        <v>230.2</v>
      </c>
      <c r="L410" s="18"/>
      <c r="M410" s="30">
        <v>47.5</v>
      </c>
      <c r="N410" s="30">
        <f t="shared" si="13"/>
        <v>277.7</v>
      </c>
      <c r="O410" s="36"/>
      <c r="Q410" s="37"/>
      <c r="R410" s="38"/>
    </row>
    <row r="411" spans="1:18" x14ac:dyDescent="0.2">
      <c r="A411" s="12">
        <v>1992793962</v>
      </c>
      <c r="B411" s="13" t="s">
        <v>410</v>
      </c>
      <c r="C411" s="14">
        <v>249.11</v>
      </c>
      <c r="D411" s="15">
        <f>VLOOKUP(A411,[3]Calculation!$B$2:$U$399,8,FALSE)</f>
        <v>1.3725000000000001</v>
      </c>
      <c r="E411" s="16">
        <f>VLOOKUP(A411,[3]Calculation!$B$2:$U$399,14,FALSE)</f>
        <v>151.32</v>
      </c>
      <c r="F411" s="16">
        <f>VLOOKUP(A411,[3]Calculation!$B$2:$U$399,15,FALSE)</f>
        <v>36.85</v>
      </c>
      <c r="G411" s="16">
        <f>VLOOKUP(A411,[3]Calculation!$B$2:$U$399,16,FALSE)</f>
        <v>12.39</v>
      </c>
      <c r="H411" s="16">
        <f>VLOOKUP(A411,[3]Calculation!$B$2:$U$399,17,FALSE)</f>
        <v>13.68</v>
      </c>
      <c r="I411" s="17"/>
      <c r="J411" s="16">
        <f>VLOOKUP(A411,[3]Calculation!$B$2:$U$399,20,FALSE)</f>
        <v>247.44720000000004</v>
      </c>
      <c r="K411" s="27">
        <f t="shared" si="12"/>
        <v>249.11</v>
      </c>
      <c r="L411" s="18"/>
      <c r="M411" s="30">
        <v>47.5</v>
      </c>
      <c r="N411" s="30">
        <f t="shared" si="13"/>
        <v>296.61</v>
      </c>
      <c r="O411" s="36"/>
      <c r="Q411" s="37"/>
      <c r="R411" s="38"/>
    </row>
    <row r="412" spans="1:18" x14ac:dyDescent="0.2">
      <c r="A412" s="12">
        <v>1528040888</v>
      </c>
      <c r="B412" s="13" t="s">
        <v>411</v>
      </c>
      <c r="C412" s="14">
        <v>220.68</v>
      </c>
      <c r="D412" s="15">
        <f>VLOOKUP(A412,[3]Calculation!$B$2:$U$399,8,FALSE)</f>
        <v>1.0022</v>
      </c>
      <c r="E412" s="16">
        <f>VLOOKUP(A412,[3]Calculation!$B$2:$U$399,14,FALSE)</f>
        <v>123.13</v>
      </c>
      <c r="F412" s="16">
        <f>VLOOKUP(A412,[3]Calculation!$B$2:$U$399,15,FALSE)</f>
        <v>36.85</v>
      </c>
      <c r="G412" s="16">
        <f>VLOOKUP(A412,[3]Calculation!$B$2:$U$399,16,FALSE)</f>
        <v>15.19</v>
      </c>
      <c r="H412" s="16">
        <f>VLOOKUP(A412,[3]Calculation!$B$2:$U$399,17,FALSE)</f>
        <v>13.68</v>
      </c>
      <c r="I412" s="17"/>
      <c r="J412" s="16">
        <f>VLOOKUP(A412,[3]Calculation!$B$2:$U$399,20,FALSE)</f>
        <v>218.12175000000002</v>
      </c>
      <c r="K412" s="27">
        <f t="shared" si="12"/>
        <v>220.68</v>
      </c>
      <c r="L412" s="18"/>
      <c r="M412" s="30">
        <v>47.5</v>
      </c>
      <c r="N412" s="30">
        <f t="shared" si="13"/>
        <v>268.18</v>
      </c>
      <c r="O412" s="36"/>
      <c r="Q412" s="37"/>
      <c r="R412" s="38"/>
    </row>
    <row r="413" spans="1:18" x14ac:dyDescent="0.2">
      <c r="A413" s="12">
        <v>1467016105</v>
      </c>
      <c r="B413" s="13" t="s">
        <v>412</v>
      </c>
      <c r="C413" s="14">
        <v>231.65</v>
      </c>
      <c r="D413" s="15">
        <f>VLOOKUP(A413,[3]Calculation!$B$2:$U$399,8,FALSE)</f>
        <v>1.2733000000000001</v>
      </c>
      <c r="E413" s="16">
        <f>VLOOKUP(A413,[3]Calculation!$B$2:$U$399,14,FALSE)</f>
        <v>144.08000000000001</v>
      </c>
      <c r="F413" s="16">
        <f>VLOOKUP(A413,[3]Calculation!$B$2:$U$399,15,FALSE)</f>
        <v>36.85</v>
      </c>
      <c r="G413" s="16">
        <f>VLOOKUP(A413,[3]Calculation!$B$2:$U$399,16,FALSE)</f>
        <v>12.67</v>
      </c>
      <c r="H413" s="16">
        <f>VLOOKUP(A413,[3]Calculation!$B$2:$U$399,17,FALSE)</f>
        <v>13.68</v>
      </c>
      <c r="I413" s="17"/>
      <c r="J413" s="16">
        <f>VLOOKUP(A413,[3]Calculation!$B$2:$U$399,20,FALSE)</f>
        <v>239.40840000000003</v>
      </c>
      <c r="K413" s="27">
        <f t="shared" si="12"/>
        <v>239.40840000000003</v>
      </c>
      <c r="L413" s="18"/>
      <c r="M413" s="30">
        <v>47.5</v>
      </c>
      <c r="N413" s="30">
        <f t="shared" si="13"/>
        <v>286.90840000000003</v>
      </c>
      <c r="O413" s="36"/>
      <c r="Q413" s="37"/>
      <c r="R413" s="38"/>
    </row>
    <row r="414" spans="1:18" x14ac:dyDescent="0.2">
      <c r="A414" s="12">
        <v>1023481520</v>
      </c>
      <c r="B414" s="13" t="s">
        <v>413</v>
      </c>
      <c r="C414" s="14">
        <v>237.03</v>
      </c>
      <c r="D414" s="15">
        <f>VLOOKUP(A414,[3]Calculation!$B$2:$U$399,8,FALSE)</f>
        <v>1.1252</v>
      </c>
      <c r="E414" s="16">
        <f>VLOOKUP(A414,[3]Calculation!$B$2:$U$399,14,FALSE)</f>
        <v>132.61000000000001</v>
      </c>
      <c r="F414" s="16">
        <f>VLOOKUP(A414,[3]Calculation!$B$2:$U$399,15,FALSE)</f>
        <v>36.85</v>
      </c>
      <c r="G414" s="16">
        <f>VLOOKUP(A414,[3]Calculation!$B$2:$U$399,16,FALSE)</f>
        <v>17.13</v>
      </c>
      <c r="H414" s="16">
        <f>VLOOKUP(A414,[3]Calculation!$B$2:$U$399,17,FALSE)</f>
        <v>13.68</v>
      </c>
      <c r="I414" s="17"/>
      <c r="J414" s="16">
        <f>VLOOKUP(A414,[3]Calculation!$B$2:$U$399,20,FALSE)</f>
        <v>231.31185000000005</v>
      </c>
      <c r="K414" s="27">
        <f t="shared" si="12"/>
        <v>237.03</v>
      </c>
      <c r="L414" s="18"/>
      <c r="M414" s="30">
        <v>47.5</v>
      </c>
      <c r="N414" s="30">
        <f t="shared" si="13"/>
        <v>284.52999999999997</v>
      </c>
      <c r="O414" s="36"/>
      <c r="Q414" s="37"/>
      <c r="R414" s="38"/>
    </row>
    <row r="415" spans="1:18" x14ac:dyDescent="0.2">
      <c r="A415" s="20">
        <v>1174178313</v>
      </c>
      <c r="B415" s="13" t="s">
        <v>414</v>
      </c>
      <c r="C415" s="14">
        <v>235.84</v>
      </c>
      <c r="D415" s="15">
        <f>VLOOKUP(A415,[3]Calculation!$B$2:$U$399,8,FALSE)</f>
        <v>1.1334</v>
      </c>
      <c r="E415" s="16">
        <f>VLOOKUP(A415,[3]Calculation!$B$2:$U$399,14,FALSE)</f>
        <v>133.16</v>
      </c>
      <c r="F415" s="16">
        <f>VLOOKUP(A415,[3]Calculation!$B$2:$U$399,15,FALSE)</f>
        <v>36.85</v>
      </c>
      <c r="G415" s="16">
        <f>VLOOKUP(A415,[3]Calculation!$B$2:$U$399,16,FALSE)</f>
        <v>7.88</v>
      </c>
      <c r="H415" s="16">
        <f>VLOOKUP(A415,[3]Calculation!$B$2:$U$399,17,FALSE)</f>
        <v>13.68</v>
      </c>
      <c r="I415" s="17"/>
      <c r="J415" s="16">
        <f>VLOOKUP(A415,[3]Calculation!$B$2:$U$399,20,FALSE)</f>
        <v>221.26335000000003</v>
      </c>
      <c r="K415" s="27">
        <f t="shared" si="12"/>
        <v>235.84</v>
      </c>
      <c r="L415" s="18"/>
      <c r="M415" s="30">
        <v>47.5</v>
      </c>
      <c r="N415" s="30">
        <f t="shared" si="13"/>
        <v>283.34000000000003</v>
      </c>
      <c r="O415" s="36"/>
      <c r="Q415" s="37"/>
      <c r="R415" s="38"/>
    </row>
    <row r="416" spans="1:18" x14ac:dyDescent="0.2">
      <c r="A416" s="18">
        <v>1164848503</v>
      </c>
      <c r="B416" s="13" t="s">
        <v>415</v>
      </c>
      <c r="C416" s="14">
        <v>236.61</v>
      </c>
      <c r="D416" s="15">
        <f>VLOOKUP(A416,[3]Calculation!$B$2:$U$399,8,FALSE)</f>
        <v>1.2215</v>
      </c>
      <c r="E416" s="16">
        <f>VLOOKUP(A416,[3]Calculation!$B$2:$U$399,14,FALSE)</f>
        <v>137.30000000000001</v>
      </c>
      <c r="F416" s="16">
        <f>VLOOKUP(A416,[3]Calculation!$B$2:$U$399,15,FALSE)</f>
        <v>36.85</v>
      </c>
      <c r="G416" s="16">
        <f>VLOOKUP(A416,[3]Calculation!$B$2:$U$399,16,FALSE)</f>
        <v>13.68</v>
      </c>
      <c r="H416" s="16">
        <f>VLOOKUP(A416,[3]Calculation!$B$2:$U$399,17,FALSE)</f>
        <v>13.68</v>
      </c>
      <c r="I416" s="17"/>
      <c r="J416" s="16">
        <f>VLOOKUP(A416,[3]Calculation!$B$2:$U$399,20,FALSE)</f>
        <v>232.74405000000004</v>
      </c>
      <c r="K416" s="27">
        <f t="shared" si="12"/>
        <v>236.61</v>
      </c>
      <c r="L416" s="21"/>
      <c r="M416" s="30">
        <v>47.5</v>
      </c>
      <c r="N416" s="30">
        <f t="shared" si="13"/>
        <v>284.11</v>
      </c>
      <c r="O416" s="36"/>
      <c r="Q416" s="37"/>
      <c r="R416" s="38"/>
    </row>
    <row r="418" spans="1:26" x14ac:dyDescent="0.2">
      <c r="D418" s="22"/>
      <c r="E418" s="22"/>
      <c r="F418" s="22"/>
      <c r="G418" s="22"/>
      <c r="H418" s="23"/>
      <c r="I418" s="22"/>
      <c r="J418" s="23"/>
    </row>
    <row r="419" spans="1:26" x14ac:dyDescent="0.2">
      <c r="D419" s="22"/>
      <c r="E419" s="22"/>
      <c r="F419" s="22"/>
      <c r="G419" s="22"/>
      <c r="H419" s="22"/>
      <c r="I419" s="22"/>
      <c r="J419" s="22"/>
    </row>
    <row r="420" spans="1:26" x14ac:dyDescent="0.2">
      <c r="A420" s="55" t="s">
        <v>416</v>
      </c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</row>
    <row r="421" spans="1:26" x14ac:dyDescent="0.2">
      <c r="A421" s="57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</row>
    <row r="422" spans="1:26" ht="31.5" customHeight="1" x14ac:dyDescent="0.2">
      <c r="A422" s="59" t="s">
        <v>9</v>
      </c>
      <c r="B422" s="60"/>
      <c r="C422" s="60"/>
      <c r="D422" s="60"/>
      <c r="E422" s="60"/>
      <c r="F422" s="60"/>
      <c r="G422" s="60"/>
      <c r="H422" s="60"/>
      <c r="I422" s="60"/>
      <c r="J422" s="61"/>
      <c r="K422" s="61"/>
      <c r="L422" s="5"/>
      <c r="M422" s="51" t="s">
        <v>417</v>
      </c>
      <c r="N422" s="52"/>
    </row>
    <row r="423" spans="1:26" ht="63.75" x14ac:dyDescent="0.2">
      <c r="A423" s="6" t="s">
        <v>11</v>
      </c>
      <c r="B423" s="6" t="s">
        <v>12</v>
      </c>
      <c r="C423" s="7" t="s">
        <v>13</v>
      </c>
      <c r="D423" s="8" t="s">
        <v>14</v>
      </c>
      <c r="E423" s="8" t="s">
        <v>15</v>
      </c>
      <c r="F423" s="8" t="s">
        <v>16</v>
      </c>
      <c r="G423" s="8" t="s">
        <v>17</v>
      </c>
      <c r="H423" s="8" t="s">
        <v>18</v>
      </c>
      <c r="I423" s="9"/>
      <c r="J423" s="10" t="s">
        <v>19</v>
      </c>
      <c r="K423" s="26" t="s">
        <v>20</v>
      </c>
      <c r="L423" s="11"/>
      <c r="M423" s="29" t="s">
        <v>418</v>
      </c>
      <c r="N423" s="29" t="s">
        <v>419</v>
      </c>
    </row>
    <row r="424" spans="1:26" x14ac:dyDescent="0.2">
      <c r="A424" s="12">
        <v>1730209677</v>
      </c>
      <c r="B424" s="13" t="s">
        <v>420</v>
      </c>
      <c r="C424" s="14">
        <v>246.87</v>
      </c>
      <c r="D424" s="15">
        <f>VLOOKUP(A424,[3]Calculation!$B$2:$U$399,8,FALSE)</f>
        <v>1.31</v>
      </c>
      <c r="E424" s="16">
        <f>VLOOKUP(A424,[3]Calculation!$B$2:$U$399,14,FALSE)</f>
        <v>148.19999999999999</v>
      </c>
      <c r="F424" s="16">
        <f>VLOOKUP(A424,[3]Calculation!$B$2:$U$399,15,FALSE)</f>
        <v>36.85</v>
      </c>
      <c r="G424" s="16">
        <f>VLOOKUP(A424,[3]Calculation!$B$2:$U$399,16,FALSE)</f>
        <v>10.82</v>
      </c>
      <c r="H424" s="16">
        <f>VLOOKUP(A424,[3]Calculation!$B$2:$U$399,17,FALSE)</f>
        <v>13.68</v>
      </c>
      <c r="I424" s="17"/>
      <c r="J424" s="16">
        <f>VLOOKUP(A424,[3]Calculation!$B$2:$U$399,20,FALSE)</f>
        <v>242.03025000000002</v>
      </c>
      <c r="K424" s="27">
        <f>IF(J424&lt;C424,C424,J424)</f>
        <v>246.87</v>
      </c>
      <c r="L424" s="18"/>
      <c r="M424" s="30">
        <f>+K424+86.64</f>
        <v>333.51</v>
      </c>
      <c r="N424" s="30">
        <f>+M424+561</f>
        <v>894.51</v>
      </c>
    </row>
    <row r="425" spans="1:26" x14ac:dyDescent="0.2">
      <c r="A425" s="12">
        <v>1326169285</v>
      </c>
      <c r="B425" s="13" t="s">
        <v>421</v>
      </c>
      <c r="C425" s="14">
        <v>252.11</v>
      </c>
      <c r="D425" s="15">
        <f>VLOOKUP(A425,[3]Calculation!$B$2:$U$399,8,FALSE)</f>
        <v>1.2971999999999999</v>
      </c>
      <c r="E425" s="16">
        <f>VLOOKUP(A425,[3]Calculation!$B$2:$U$399,14,FALSE)</f>
        <v>148.38999999999999</v>
      </c>
      <c r="F425" s="16">
        <f>VLOOKUP(A425,[3]Calculation!$B$2:$U$399,15,FALSE)</f>
        <v>36.85</v>
      </c>
      <c r="G425" s="16">
        <f>VLOOKUP(A425,[3]Calculation!$B$2:$U$399,16,FALSE)</f>
        <v>10.51</v>
      </c>
      <c r="H425" s="16">
        <f>VLOOKUP(A425,[3]Calculation!$B$2:$U$399,17,FALSE)</f>
        <v>13.68</v>
      </c>
      <c r="I425" s="17"/>
      <c r="J425" s="16">
        <f>VLOOKUP(A425,[3]Calculation!$B$2:$U$399,20,FALSE)</f>
        <v>241.89165000000003</v>
      </c>
      <c r="K425" s="27">
        <f>IF(J425&lt;C425,C425,J425)</f>
        <v>252.11</v>
      </c>
      <c r="L425" s="18"/>
      <c r="M425" s="30">
        <f>+K425+86.64</f>
        <v>338.75</v>
      </c>
      <c r="N425" s="30">
        <f>+M425+561</f>
        <v>899.75</v>
      </c>
    </row>
    <row r="426" spans="1:26" x14ac:dyDescent="0.2">
      <c r="A426" s="12">
        <v>1720085293</v>
      </c>
      <c r="B426" s="13" t="s">
        <v>422</v>
      </c>
      <c r="C426" s="14">
        <v>222.32</v>
      </c>
      <c r="D426" s="15">
        <f>VLOOKUP(A426,[3]Calculation!$B$2:$U$399,8,FALSE)</f>
        <v>1.2011000000000001</v>
      </c>
      <c r="E426" s="16">
        <f>VLOOKUP(A426,[3]Calculation!$B$2:$U$399,14,FALSE)</f>
        <v>139.41999999999999</v>
      </c>
      <c r="F426" s="16">
        <f>VLOOKUP(A426,[3]Calculation!$B$2:$U$399,15,FALSE)</f>
        <v>36.85</v>
      </c>
      <c r="G426" s="16">
        <f>VLOOKUP(A426,[3]Calculation!$B$2:$U$399,16,FALSE)</f>
        <v>7.64</v>
      </c>
      <c r="H426" s="16">
        <f>VLOOKUP(A426,[3]Calculation!$B$2:$U$399,17,FALSE)</f>
        <v>13.68</v>
      </c>
      <c r="I426" s="17"/>
      <c r="J426" s="16">
        <f>VLOOKUP(A426,[3]Calculation!$B$2:$U$399,20,FALSE)</f>
        <v>228.21645000000001</v>
      </c>
      <c r="K426" s="27">
        <f>IF(J426&lt;C426,C426,J426)</f>
        <v>228.21645000000001</v>
      </c>
      <c r="L426" s="18"/>
      <c r="M426" s="30">
        <f>+K426+86.64</f>
        <v>314.85645</v>
      </c>
      <c r="N426" s="30">
        <f>+M426+561</f>
        <v>875.85645</v>
      </c>
    </row>
    <row r="427" spans="1:26" x14ac:dyDescent="0.2">
      <c r="A427" s="12">
        <v>1518112036</v>
      </c>
      <c r="B427" s="18" t="s">
        <v>423</v>
      </c>
      <c r="C427" s="14">
        <v>232.84</v>
      </c>
      <c r="D427" s="15">
        <f>VLOOKUP(A427,[3]Calculation!$B$2:$U$399,8,FALSE)</f>
        <v>1.0972999999999999</v>
      </c>
      <c r="E427" s="16">
        <f>VLOOKUP(A427,[3]Calculation!$B$2:$U$399,14,FALSE)</f>
        <v>131.13</v>
      </c>
      <c r="F427" s="16">
        <f>VLOOKUP(A427,[3]Calculation!$B$2:$U$399,15,FALSE)</f>
        <v>36.85</v>
      </c>
      <c r="G427" s="16">
        <f>VLOOKUP(A427,[3]Calculation!$B$2:$U$399,16,FALSE)</f>
        <v>16.77</v>
      </c>
      <c r="H427" s="16">
        <f>VLOOKUP(A427,[3]Calculation!$B$2:$U$399,17,FALSE)</f>
        <v>13.68</v>
      </c>
      <c r="I427" s="17"/>
      <c r="J427" s="16">
        <f>VLOOKUP(A427,[3]Calculation!$B$2:$U$399,20,FALSE)</f>
        <v>229.18665000000004</v>
      </c>
      <c r="K427" s="27">
        <f>IF(J427&lt;C427,C427,J427)</f>
        <v>232.84</v>
      </c>
      <c r="L427" s="18"/>
      <c r="M427" s="30">
        <f>+K427+86.64</f>
        <v>319.48</v>
      </c>
      <c r="N427" s="30">
        <f>+M427+561</f>
        <v>880.48</v>
      </c>
    </row>
    <row r="428" spans="1:26" x14ac:dyDescent="0.2">
      <c r="A428" s="12">
        <v>1215982525</v>
      </c>
      <c r="B428" s="13" t="s">
        <v>424</v>
      </c>
      <c r="C428" s="14">
        <v>239.42</v>
      </c>
      <c r="D428" s="15">
        <f>VLOOKUP(A428,[3]Calculation!$B$2:$U$399,8,FALSE)</f>
        <v>1.1717</v>
      </c>
      <c r="E428" s="16">
        <f>VLOOKUP(A428,[3]Calculation!$B$2:$U$399,14,FALSE)</f>
        <v>137.43</v>
      </c>
      <c r="F428" s="16">
        <f>VLOOKUP(A428,[3]Calculation!$B$2:$U$399,15,FALSE)</f>
        <v>36.85</v>
      </c>
      <c r="G428" s="16">
        <f>VLOOKUP(A428,[3]Calculation!$B$2:$U$399,16,FALSE)</f>
        <v>15.23</v>
      </c>
      <c r="H428" s="16">
        <f>VLOOKUP(A428,[3]Calculation!$B$2:$U$399,17,FALSE)</f>
        <v>13.68</v>
      </c>
      <c r="I428" s="17"/>
      <c r="J428" s="16">
        <f>VLOOKUP(A428,[3]Calculation!$B$2:$U$399,20,FALSE)</f>
        <v>234.68445000000003</v>
      </c>
      <c r="K428" s="27">
        <f>IF(J428&lt;C428,C428,J428)</f>
        <v>239.42</v>
      </c>
      <c r="L428" s="33"/>
      <c r="M428" s="30">
        <f>+K428+86.64</f>
        <v>326.06</v>
      </c>
      <c r="N428" s="30">
        <f>+M428+561</f>
        <v>887.06</v>
      </c>
    </row>
    <row r="429" spans="1:26" x14ac:dyDescent="0.2">
      <c r="A429" s="12"/>
    </row>
    <row r="430" spans="1:26" x14ac:dyDescent="0.2">
      <c r="A430" s="39"/>
    </row>
    <row r="432" spans="1:26" s="2" customFormat="1" ht="15.6" customHeight="1" x14ac:dyDescent="0.2">
      <c r="A432" s="45" t="s">
        <v>425</v>
      </c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s="2" customFormat="1" ht="12.75" customHeight="1" x14ac:dyDescent="0.25">
      <c r="A433" s="47" t="s">
        <v>5</v>
      </c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 x14ac:dyDescent="0.2">
      <c r="A434" s="49" t="s">
        <v>426</v>
      </c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</row>
    <row r="435" spans="1:26" ht="39" customHeight="1" x14ac:dyDescent="0.2">
      <c r="A435" s="40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51" t="s">
        <v>10</v>
      </c>
      <c r="N435" s="52"/>
    </row>
    <row r="436" spans="1:26" ht="63.75" x14ac:dyDescent="0.2">
      <c r="A436" s="6" t="s">
        <v>11</v>
      </c>
      <c r="B436" s="6" t="s">
        <v>12</v>
      </c>
      <c r="C436" s="7" t="s">
        <v>427</v>
      </c>
      <c r="D436" s="8" t="s">
        <v>14</v>
      </c>
      <c r="E436" s="8" t="s">
        <v>15</v>
      </c>
      <c r="F436" s="8" t="s">
        <v>16</v>
      </c>
      <c r="G436" s="8" t="s">
        <v>17</v>
      </c>
      <c r="H436" s="8" t="s">
        <v>18</v>
      </c>
      <c r="I436" s="9"/>
      <c r="J436" s="10" t="s">
        <v>19</v>
      </c>
      <c r="K436" s="26" t="s">
        <v>20</v>
      </c>
      <c r="L436" s="11"/>
      <c r="M436" s="29" t="s">
        <v>21</v>
      </c>
      <c r="N436" s="29" t="s">
        <v>22</v>
      </c>
    </row>
    <row r="437" spans="1:26" x14ac:dyDescent="0.2">
      <c r="A437" s="18">
        <v>1073168316</v>
      </c>
      <c r="B437" s="18" t="s">
        <v>428</v>
      </c>
      <c r="C437" s="31">
        <v>409.71</v>
      </c>
      <c r="D437" s="31">
        <v>0</v>
      </c>
      <c r="E437" s="31">
        <v>0</v>
      </c>
      <c r="F437" s="31">
        <v>0</v>
      </c>
      <c r="G437" s="31">
        <v>0</v>
      </c>
      <c r="H437" s="31">
        <v>0</v>
      </c>
      <c r="I437" s="32"/>
      <c r="J437" s="16">
        <v>473.22</v>
      </c>
      <c r="K437" s="28">
        <v>473.22</v>
      </c>
      <c r="L437" s="16"/>
      <c r="M437" s="28">
        <v>47.5</v>
      </c>
      <c r="N437" s="28">
        <v>520.72</v>
      </c>
    </row>
  </sheetData>
  <sortState xmlns:xlrd2="http://schemas.microsoft.com/office/spreadsheetml/2017/richdata2" ref="A424:N428">
    <sortCondition ref="B424:B428"/>
  </sortState>
  <mergeCells count="21">
    <mergeCell ref="A16:N16"/>
    <mergeCell ref="A9:I9"/>
    <mergeCell ref="A10:I10"/>
    <mergeCell ref="A12:I12"/>
    <mergeCell ref="A14:N14"/>
    <mergeCell ref="A15:N15"/>
    <mergeCell ref="A17:N17"/>
    <mergeCell ref="A19:N19"/>
    <mergeCell ref="A20:N20"/>
    <mergeCell ref="A21:N21"/>
    <mergeCell ref="A22:K22"/>
    <mergeCell ref="M22:N22"/>
    <mergeCell ref="A432:N432"/>
    <mergeCell ref="A433:N433"/>
    <mergeCell ref="A434:N434"/>
    <mergeCell ref="M435:N435"/>
    <mergeCell ref="O23:Q23"/>
    <mergeCell ref="A420:N420"/>
    <mergeCell ref="A421:N421"/>
    <mergeCell ref="A422:K422"/>
    <mergeCell ref="M422:N422"/>
  </mergeCells>
  <pageMargins left="0.7" right="0.7" top="0.75" bottom="0.75" header="0.3" footer="0.3"/>
  <pageSetup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390BC9-AC8B-4375-9264-D27178B72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9B0A38-8568-4564-930C-4AE5478F7BD2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F132D94-CA97-4674-B9B8-774AF77F3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1 Fee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>Kathy Batton</cp:lastModifiedBy>
  <cp:revision/>
  <dcterms:created xsi:type="dcterms:W3CDTF">2021-12-30T12:46:29Z</dcterms:created>
  <dcterms:modified xsi:type="dcterms:W3CDTF">2021-12-30T22:35:29Z</dcterms:modified>
  <cp:category/>
  <cp:contentStatus/>
</cp:coreProperties>
</file>