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mc:AlternateContent xmlns:mc="http://schemas.openxmlformats.org/markup-compatibility/2006">
    <mc:Choice Requires="x15">
      <x15ac:absPath xmlns:x15ac="http://schemas.microsoft.com/office/spreadsheetml/2010/11/ac" url="T:\Financial Operations\Capital Data Surveys 2024\"/>
    </mc:Choice>
  </mc:AlternateContent>
  <xr:revisionPtr revIDLastSave="0" documentId="8_{A28F3C76-85D6-4262-8A9A-2FDB1FEE69B9}" xr6:coauthVersionLast="47" xr6:coauthVersionMax="47" xr10:uidLastSave="{00000000-0000-0000-0000-000000000000}"/>
  <bookViews>
    <workbookView xWindow="28680" yWindow="-120" windowWidth="29040" windowHeight="15840" tabRatio="686" xr2:uid="{A6D442C9-AA72-4D37-8B5A-B822C485BF89}"/>
  </bookViews>
  <sheets>
    <sheet name="Important Notice" sheetId="1" r:id="rId1"/>
    <sheet name="Instructions" sheetId="2" r:id="rId2"/>
    <sheet name="CDS" sheetId="8" r:id="rId3"/>
    <sheet name="CDS Worksheet" sheetId="5" r:id="rId4"/>
    <sheet name="Detail Listing" sheetId="4" r:id="rId5"/>
    <sheet name="Copy Invoices" sheetId="9" r:id="rId6"/>
    <sheet name="Copy Payments" sheetId="10" r:id="rId7"/>
    <sheet name="Depreciation Schedule" sheetId="6" state="hidden" r:id="rId8"/>
  </sheets>
  <definedNames>
    <definedName name="_xlnm.Print_Area" localSheetId="2">CDS!$A$1:$J$64</definedName>
    <definedName name="_xlnm.Print_Area" localSheetId="3">'CDS Worksheet'!$A$1:$K$41</definedName>
    <definedName name="_xlnm.Print_Area" localSheetId="5">'Copy Invoices'!$A$1:$L$60</definedName>
    <definedName name="_xlnm.Print_Area" localSheetId="6">'Copy Payments'!$A$1:$J$60</definedName>
    <definedName name="_xlnm.Print_Area" localSheetId="4">'Detail Listing'!$A$1:$K$62</definedName>
    <definedName name="_xlnm.Print_Area" localSheetId="1">Instructions!$A$1:$J$44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8" l="1"/>
  <c r="D16" i="8"/>
  <c r="Q2" i="6" l="1"/>
  <c r="M2" i="6"/>
  <c r="O2" i="6" s="1"/>
  <c r="J2" i="6"/>
  <c r="S2" i="6" l="1"/>
  <c r="R2" i="6"/>
  <c r="G23" i="5" l="1"/>
  <c r="H20" i="5" s="1"/>
  <c r="H14" i="5"/>
  <c r="G14" i="5"/>
  <c r="F14" i="5"/>
  <c r="E14" i="5"/>
  <c r="D14" i="5"/>
  <c r="I6" i="5"/>
  <c r="H22" i="5" l="1"/>
  <c r="I14" i="5"/>
  <c r="H27" i="5" s="1"/>
  <c r="H31" i="5" s="1"/>
  <c r="H21" i="5"/>
  <c r="H19" i="5"/>
  <c r="I15" i="5" l="1"/>
  <c r="H23" i="5"/>
  <c r="H32" i="5"/>
  <c r="H33" i="5" s="1"/>
  <c r="I34" i="5" s="1"/>
</calcChain>
</file>

<file path=xl/sharedStrings.xml><?xml version="1.0" encoding="utf-8"?>
<sst xmlns="http://schemas.openxmlformats.org/spreadsheetml/2006/main" count="296" uniqueCount="242">
  <si>
    <t>NORTH CAROLINA MEDICAID CAPITAL DATA SURVEY 2024</t>
  </si>
  <si>
    <t>FOR DATA THROUGH 9/30/2024</t>
  </si>
  <si>
    <t>SKILLED NURSING FACILITIES</t>
  </si>
  <si>
    <t>IMPORTANT NOTICE</t>
  </si>
  <si>
    <t>This 2024 Survey is conducted for the purpose of gathering data to implement Fair Rental Value with Skilled Nursing Facilities.  Data contained on the 2024 Survey must ONLY reflect Additions, Replacements, or Renovations which have been properly recorded between 10/1/2023 and 9/30/2024, NOT the calendar year 2024.  The 2024 Capital Data Survey submitted by providers to DHB shall NOT contain Addition, Replacement or Renovation data previously furnished to DHB.</t>
  </si>
  <si>
    <t>Providers must submit the 2024 Capital Data Survey and a detailed list of capitalized items to support each of the cost entries.  The 2024 Capital Data Survey is due no later than December 31, 2024.</t>
  </si>
  <si>
    <t>US MAIL</t>
  </si>
  <si>
    <t>Alternate Shipping</t>
  </si>
  <si>
    <t>Division of Health Benefits</t>
  </si>
  <si>
    <t>Attention: Dolores Lawson/Provider Reimbursement</t>
  </si>
  <si>
    <t>2501 Mail Service Center</t>
  </si>
  <si>
    <t>1985 Umstead Drive – Kirby Building</t>
  </si>
  <si>
    <t>Raleigh, North Carolina 27699-2501</t>
  </si>
  <si>
    <t>Raleigh, North Carolina 27603</t>
  </si>
  <si>
    <r>
      <t xml:space="preserve">CDS forms along with supporting documents and payment receipts </t>
    </r>
    <r>
      <rPr>
        <b/>
        <i/>
        <u/>
        <sz val="11"/>
        <color rgb="FFFF0000"/>
        <rFont val="Arial"/>
        <family val="2"/>
      </rPr>
      <t xml:space="preserve">MUST BE </t>
    </r>
    <r>
      <rPr>
        <b/>
        <i/>
        <sz val="11"/>
        <rFont val="Arial"/>
        <family val="2"/>
      </rPr>
      <t>emailed to:</t>
    </r>
  </si>
  <si>
    <t>medicaid.providerreimbursement@dhhs.nc.gov</t>
  </si>
  <si>
    <t>*  Please note when emailing documents, the original signed form MUST ALSO be submitted by mail. *</t>
  </si>
  <si>
    <t>ANY 2024 CAPITAL DATA SURVEYS RECEIVED AFTER 12/31/2024 WILL NOT BE CONSIDERED FOR FAIR RENTAL VALUE CALCULATIONS EFFECTIVE APRIL 1, 2025.</t>
  </si>
  <si>
    <t>NOTE THAT THE FOLLOWING FIVE ITEMS ARE CLARIFIED FROM PRIOR YEAR INSTRUCTIONS</t>
  </si>
  <si>
    <t>Section III requires cost data for new building and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</si>
  <si>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</si>
  <si>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</si>
  <si>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</si>
  <si>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 III and IV must reflect disposal and retirement of capitalized assets if assets are disposed or retired prior to their AHA Guideline useful life.</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</si>
  <si>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</si>
  <si>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t>10A NCAC 13D .3100-.3400</t>
  </si>
  <si>
    <t>For more information on how to submit plans go to: https://info.ncdhhs.gov/dhsr/const/project.html</t>
  </si>
  <si>
    <t>UPDATED Construction Project Plan Submittal Form: https://info.ncdhhs.gov/dhsr/const/pdf/healthcarejailplansubmittal.pdf</t>
  </si>
  <si>
    <t>Column Reference</t>
  </si>
  <si>
    <t>Expanded Explanation Of Capital Data Survey 2024</t>
  </si>
  <si>
    <t>Section I. Provider Information</t>
  </si>
  <si>
    <t>A</t>
  </si>
  <si>
    <t>Enter the name of the nursing facility as it appears on the nursing facility license.</t>
  </si>
  <si>
    <t>B</t>
  </si>
  <si>
    <r>
      <t>Enter the facility Medicaid skilled nursing number/</t>
    </r>
    <r>
      <rPr>
        <b/>
        <sz val="11"/>
        <rFont val="Arial"/>
        <family val="2"/>
      </rPr>
      <t xml:space="preserve"> </t>
    </r>
    <r>
      <rPr>
        <sz val="11"/>
        <rFont val="Arial"/>
        <family val="2"/>
      </rPr>
      <t>NPI number/ Licensed number. Next row FID and Project numbers</t>
    </r>
  </si>
  <si>
    <t>C</t>
  </si>
  <si>
    <t>Enter the street address of the facility.</t>
  </si>
  <si>
    <t>D</t>
  </si>
  <si>
    <t>Enter the City, State and Zip Code of the facility.</t>
  </si>
  <si>
    <t>E</t>
  </si>
  <si>
    <t>Enter the telephone and fax number of the facility, including area code.</t>
  </si>
  <si>
    <t>F</t>
  </si>
  <si>
    <t xml:space="preserve">Enter the preparer's name and email address. </t>
  </si>
  <si>
    <t>G</t>
  </si>
  <si>
    <t>Enter the year in which the initial construction of the facility was completed. If the facility is already established in the Fair Rental Value Aging Schedule, leave blank.</t>
  </si>
  <si>
    <t>Section II. Current Bed and Square Footage Data (As of 9/30/2024)</t>
  </si>
  <si>
    <t>IIa.</t>
  </si>
  <si>
    <t>Prior Bed and Square Footage Data (As of 09/30 of last year)</t>
  </si>
  <si>
    <t>H</t>
  </si>
  <si>
    <t>Enter the number of licensed nursing facility beds in your facility.</t>
  </si>
  <si>
    <t>I</t>
  </si>
  <si>
    <t>Enter the total number of non-nursing beds in your facility. This should include any Adult Care Home beds, Rest Home beds, etc.)</t>
  </si>
  <si>
    <t>J</t>
  </si>
  <si>
    <t>Enter the total number of beds in your facility. This should equal the sum of the amount entered in rows H and I.</t>
  </si>
  <si>
    <t>K</t>
  </si>
  <si>
    <t>Enter the square footage applicable to the nursing services.</t>
  </si>
  <si>
    <t>L</t>
  </si>
  <si>
    <t xml:space="preserve">Enter the square footage applicable to the non-nursing services. The services would include Assisted living, residential care, apartments, etc.  </t>
  </si>
  <si>
    <t>M</t>
  </si>
  <si>
    <t>Enter the total gross square footage of the faciity.</t>
  </si>
  <si>
    <t>N</t>
  </si>
  <si>
    <t>If your facility expects to complete a major renovation (total cost of $500 per bed or greater), prior to September 30th,  indicate YES. Otherwise, NO.</t>
  </si>
  <si>
    <t>Worksheet</t>
  </si>
  <si>
    <t>Complete CDS worksheet.</t>
  </si>
  <si>
    <t>Section III.  Construction of Additional New Beds or Replacement of Existing Beds Data</t>
  </si>
  <si>
    <t>O</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</si>
  <si>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1"/>
        <rFont val="Arial"/>
        <family val="2"/>
      </rPr>
      <t>01</t>
    </r>
    <r>
      <rPr>
        <sz val="11"/>
        <rFont val="Arial"/>
        <family val="2"/>
      </rPr>
      <t>/YYYY.  If there was a licensed bed reduction due to conversion of NF Beds to ACH Beds or conversion of semi-private NF rooms to Private NF Rooms or other reason, enter the month and year the licensed bed reduction occurred.</t>
    </r>
  </si>
  <si>
    <t>P</t>
  </si>
  <si>
    <t>Enter the number of bulding or wing or number of beds added resulting from any bed addition corresponding to construction projects listed on Line P above. If Line P is a Bed Reduction, enter number of NF beds removed.</t>
  </si>
  <si>
    <t>Q</t>
  </si>
  <si>
    <r>
      <t xml:space="preserve">Enter the total construction cost of any corresponding new building, new additionon or Reduction construction project listed on Line P above. </t>
    </r>
    <r>
      <rPr>
        <b/>
        <u/>
        <sz val="11"/>
        <rFont val="Arial"/>
        <family val="2"/>
      </rPr>
      <t>Include a detailed list of items capitalized.</t>
    </r>
  </si>
  <si>
    <t>R</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</si>
  <si>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1"/>
        <rFont val="Arial"/>
        <family val="2"/>
      </rPr>
      <t>01</t>
    </r>
    <r>
      <rPr>
        <sz val="11"/>
        <rFont val="Arial"/>
        <family val="2"/>
      </rPr>
      <t>/YYYY.</t>
    </r>
  </si>
  <si>
    <t>s</t>
  </si>
  <si>
    <t>Enter the number of beds located in the replaced portion of the building of any corresponding bed replacement project listed on Line R above.</t>
  </si>
  <si>
    <t>T</t>
  </si>
  <si>
    <r>
      <t xml:space="preserve">Enter the total construction cost of any corresponding bed replacement construction project listed on Line R above. </t>
    </r>
    <r>
      <rPr>
        <b/>
        <u/>
        <sz val="11"/>
        <rFont val="Arial"/>
        <family val="2"/>
      </rPr>
      <t>Include a detailed list of items capitalized.</t>
    </r>
  </si>
  <si>
    <t>Section IV.  Major Renovation Not Involving Addition or Replacement of Beds</t>
  </si>
  <si>
    <t>U</t>
  </si>
  <si>
    <r>
      <t>Enter the month and year of the completion dates of any major (cost equivalent to $500 per bed or greater) renovation project that did not result in the addition or replacement of beds. Use the format MM/</t>
    </r>
    <r>
      <rPr>
        <u/>
        <sz val="11"/>
        <rFont val="Arial"/>
        <family val="2"/>
      </rPr>
      <t>01</t>
    </r>
    <r>
      <rPr>
        <sz val="11"/>
        <rFont val="Arial"/>
        <family val="2"/>
      </rPr>
      <t>/YYYY.  Do not include items aleady submitted on previous Capital Data Surveys.</t>
    </r>
  </si>
  <si>
    <t>V</t>
  </si>
  <si>
    <t>Enter amount of any funds &amp; payments include State &amp; Federal Grants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</si>
  <si>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Note: For Major Construction Projects not involving addition or replacement of beds which exceed an estimated cost of $500,000 and exceed an estimated time to complete of greater than 12 months, the provider may report on the 2024 Capital Data Survey the dollar value percentage actually completed as of 9/30/2024. Submit the completed final copy of the AIA (American Institute of Architects), Construction Project Plan Submittal form and the Application and Certificate for Payment.</t>
  </si>
  <si>
    <t>W</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</si>
  <si>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</si>
  <si>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X</t>
  </si>
  <si>
    <t>Enter the month and year of Transfer.</t>
  </si>
  <si>
    <t>Y</t>
  </si>
  <si>
    <t>Enter amount for Disposals &amp; Retirements items.</t>
  </si>
  <si>
    <t>Z</t>
  </si>
  <si>
    <r>
      <t xml:space="preserve">Enter the total construction cost of any corresponding major renovation project listed on Line U above. </t>
    </r>
    <r>
      <rPr>
        <b/>
        <u/>
        <sz val="11"/>
        <rFont val="Arial"/>
        <family val="2"/>
      </rPr>
      <t>Include a detail list of items capitalized.</t>
    </r>
  </si>
  <si>
    <t>Note:</t>
  </si>
  <si>
    <r>
      <t xml:space="preserve">Submit the </t>
    </r>
    <r>
      <rPr>
        <b/>
        <u/>
        <sz val="11"/>
        <color theme="1"/>
        <rFont val="Arial"/>
        <family val="2"/>
      </rPr>
      <t xml:space="preserve">largest five paid </t>
    </r>
    <r>
      <rPr>
        <sz val="11"/>
        <color theme="1"/>
        <rFont val="Arial"/>
        <family val="2"/>
      </rPr>
      <t>supporting electronic copies of invoices with payment receipts per your detailed list of expenses</t>
    </r>
  </si>
  <si>
    <t>Capital Data Survey</t>
  </si>
  <si>
    <t>YES</t>
  </si>
  <si>
    <t>NO</t>
  </si>
  <si>
    <t xml:space="preserve"> </t>
  </si>
  <si>
    <t>I.  Provider Information</t>
  </si>
  <si>
    <t>Nursing Facility Name</t>
  </si>
  <si>
    <t>Provider Medicaid Numbers: NPI/SNF/LIC/FID</t>
  </si>
  <si>
    <t>NPI#</t>
  </si>
  <si>
    <t>SNF#</t>
  </si>
  <si>
    <t>34xxxxx</t>
  </si>
  <si>
    <t>Licensed#</t>
  </si>
  <si>
    <t>NHxxxx</t>
  </si>
  <si>
    <t>FID#</t>
  </si>
  <si>
    <t>XXXXXX</t>
  </si>
  <si>
    <t>Facility Project Numbers</t>
  </si>
  <si>
    <t>Facility Physical Street Address</t>
  </si>
  <si>
    <t>Facility City &amp; Zip Code</t>
  </si>
  <si>
    <t>City</t>
  </si>
  <si>
    <t>Zip Code</t>
  </si>
  <si>
    <t>27611-1111</t>
  </si>
  <si>
    <t>Facility Telephone Number and Fax Number</t>
  </si>
  <si>
    <t>Phone</t>
  </si>
  <si>
    <t>Fax#</t>
  </si>
  <si>
    <t>Preparer's Name and Email Address</t>
  </si>
  <si>
    <t>Name</t>
  </si>
  <si>
    <t>Email</t>
  </si>
  <si>
    <t>Year of Initial Construction (YYYY)</t>
  </si>
  <si>
    <t>XXXX</t>
  </si>
  <si>
    <t xml:space="preserve">II.  Current Bed and Square Footage Data   </t>
  </si>
  <si>
    <t xml:space="preserve">IIa.  Prior Bed and Square Footage Data   </t>
  </si>
  <si>
    <t>Total Number of Licensed Nursing Facility Beds</t>
  </si>
  <si>
    <t>Total Number of Non-Nursing Beds (ACH, Rest Home, etc.)</t>
  </si>
  <si>
    <t>Total Beds (Sum of H + I)</t>
  </si>
  <si>
    <t xml:space="preserve"> Square Footage Applicable to the Nursing Services (add new sq.ft.)</t>
  </si>
  <si>
    <t>Square Footage Applicable to Non-Nursing Services (add new sq.ft.)</t>
  </si>
  <si>
    <t>Total Facility Gross Square Footage (add new sq.ft.)</t>
  </si>
  <si>
    <t>Does your facility expect to complete a major renovation project or new building, and beds or replaced building &amp; beds for the following year ?</t>
  </si>
  <si>
    <t>10/01/2023 to 09/30/2024</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</si>
  <si>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</si>
  <si>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</si>
  <si>
    <t>PLEASE NOTE THE PROVIDER MUST FURNISH A DETAILED LIST OF CAPITALIZED ITEMS TO SUPPORT ALL COST ENTRIES ON THE CAPITAL DATA SURVEY that includes the largest five paid supporting electronic copies of invoices with payment receipts per your detailed list of expenses.</t>
  </si>
  <si>
    <t>CDS  Worksheet</t>
  </si>
  <si>
    <t>Click link or Select CDS Worksheet</t>
  </si>
  <si>
    <t xml:space="preserve">III.  Construction of Additional New Beds, Reduction of Beds, or Replacement of Existing Beds </t>
  </si>
  <si>
    <t>Information on how to submit plans: https://info.ncdhhs.gov/dhsr/const/project.html</t>
  </si>
  <si>
    <t>(10A NCAC 13D SECTIONS .3100-.3400)</t>
  </si>
  <si>
    <r>
      <t xml:space="preserve">Month and year addition / reduction completed </t>
    </r>
    <r>
      <rPr>
        <b/>
        <sz val="12"/>
        <rFont val="Arial"/>
        <family val="2"/>
      </rPr>
      <t>(MM/</t>
    </r>
    <r>
      <rPr>
        <b/>
        <u/>
        <sz val="12"/>
        <rFont val="Arial"/>
        <family val="2"/>
      </rPr>
      <t>01</t>
    </r>
    <r>
      <rPr>
        <b/>
        <sz val="12"/>
        <rFont val="Arial"/>
        <family val="2"/>
      </rPr>
      <t>/YYYY)</t>
    </r>
  </si>
  <si>
    <t>New Building, Wing, Bed Addition / Reduction 1</t>
  </si>
  <si>
    <t>New Building, Wing, Bed Addition / Reduction 2</t>
  </si>
  <si>
    <t>New Building, Wing, Bed Addition / Reduction 3</t>
  </si>
  <si>
    <t>New Building, Wing, Bed Addition / Reduction 4</t>
  </si>
  <si>
    <t>New Building, Wing, Bed Addition / Reduction 5</t>
  </si>
  <si>
    <t>Building and Number of beds increased / (decreased)</t>
  </si>
  <si>
    <t>Cost of construction project (whole dollars)</t>
  </si>
  <si>
    <t>Building, Wing, Bed Replacement 1</t>
  </si>
  <si>
    <t>Building, Wing, Bed Replacement 2</t>
  </si>
  <si>
    <t>Building, Wing, Bed Replacement 3</t>
  </si>
  <si>
    <t>Building, Wing, Bed Replacement 4</t>
  </si>
  <si>
    <t>Building, Wing, Bed Replacement 5</t>
  </si>
  <si>
    <r>
      <t xml:space="preserve">Month and year construction completed </t>
    </r>
    <r>
      <rPr>
        <b/>
        <sz val="12"/>
        <rFont val="Arial"/>
        <family val="2"/>
      </rPr>
      <t>(MM/</t>
    </r>
    <r>
      <rPr>
        <b/>
        <u/>
        <sz val="12"/>
        <rFont val="Arial"/>
        <family val="2"/>
      </rPr>
      <t>01</t>
    </r>
    <r>
      <rPr>
        <b/>
        <sz val="12"/>
        <rFont val="Arial"/>
        <family val="2"/>
      </rPr>
      <t>/YYYY)</t>
    </r>
  </si>
  <si>
    <t>S</t>
  </si>
  <si>
    <t>Building and Number of beds replaced</t>
  </si>
  <si>
    <t xml:space="preserve">IV. Major Renovation Not Involving New Building Addition, Reduction, or Replacement of Building and Beds </t>
  </si>
  <si>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sz val="12"/>
        <color rgb="FFFF0000"/>
        <rFont val="Arial"/>
        <family val="2"/>
      </rPr>
      <t xml:space="preserve"> </t>
    </r>
    <r>
      <rPr>
        <sz val="12"/>
        <rFont val="Arial"/>
        <family val="2"/>
      </rPr>
      <t xml:space="preserve">Do not include items already submitted on previous Capital Data Surveys </t>
    </r>
    <r>
      <rPr>
        <b/>
        <u/>
        <sz val="12"/>
        <rFont val="Arial"/>
        <family val="2"/>
      </rPr>
      <t>SEE INSTRUCTIONS</t>
    </r>
    <r>
      <rPr>
        <sz val="12"/>
        <rFont val="Arial"/>
        <family val="2"/>
      </rPr>
      <t>.</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</si>
  <si>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b/>
        <sz val="12"/>
        <rFont val="Arial"/>
        <family val="2"/>
      </rPr>
      <t xml:space="preserve"> </t>
    </r>
    <r>
      <rPr>
        <b/>
        <u/>
        <sz val="12"/>
        <rFont val="Arial"/>
        <family val="2"/>
      </rPr>
      <t>Square footage must be used to allocate costs between nursing home and non-nursing home (ACH, rest home etc.). SEE CDS WORKSHEET</t>
    </r>
  </si>
  <si>
    <t>Renovation / Disposals &amp; Retirements 1</t>
  </si>
  <si>
    <t>Renovation / Disposals &amp; Retirements 2</t>
  </si>
  <si>
    <t>Renovation / Disposals &amp; Retirements 3</t>
  </si>
  <si>
    <t>Renovation / Disposals &amp; Retirements 4</t>
  </si>
  <si>
    <t>Renovation / Disposals &amp; Retirements 5</t>
  </si>
  <si>
    <t>Any Funds/Payments State &amp; Federal Grants Received for Renovation</t>
  </si>
  <si>
    <t>Transfer of Asset Prior to Useful Life</t>
  </si>
  <si>
    <t>Month and Year of Transfer (MM/01/YYYY)</t>
  </si>
  <si>
    <t>Disposals &amp; Retirements costs</t>
  </si>
  <si>
    <t>Cost of renovation project (whole dollars) See CDS Worksheet</t>
  </si>
  <si>
    <t>Print Name</t>
  </si>
  <si>
    <t>Date Completed</t>
  </si>
  <si>
    <t>Signature of Facility Representative</t>
  </si>
  <si>
    <t>Title</t>
  </si>
  <si>
    <t>CAPITAL DATA WORKSHEET</t>
  </si>
  <si>
    <t>LINE</t>
  </si>
  <si>
    <t>Threshold</t>
  </si>
  <si>
    <t xml:space="preserve">Total Number of Licensed Nursing Facility Beds </t>
  </si>
  <si>
    <t xml:space="preserve">    x  $500  =</t>
  </si>
  <si>
    <t>Enter # of Beds</t>
  </si>
  <si>
    <t xml:space="preserve"> Cost of Qualifying Projects (add sheets if necessary)</t>
  </si>
  <si>
    <t>Project 1</t>
  </si>
  <si>
    <t>Project 2</t>
  </si>
  <si>
    <t>Project 3</t>
  </si>
  <si>
    <t>Project 4</t>
  </si>
  <si>
    <r>
      <t>Projects</t>
    </r>
    <r>
      <rPr>
        <b/>
        <sz val="11"/>
        <color rgb="FFC00000"/>
        <rFont val="Arial"/>
        <family val="2"/>
      </rPr>
      <t xml:space="preserve"> </t>
    </r>
    <r>
      <rPr>
        <b/>
        <sz val="11"/>
        <color rgb="FFFF0000"/>
        <rFont val="Arial"/>
        <family val="2"/>
      </rPr>
      <t>5+</t>
    </r>
  </si>
  <si>
    <t>TOTAL COST</t>
  </si>
  <si>
    <t>TOTAL Project Cost</t>
  </si>
  <si>
    <t>% Completed by Sept. 30</t>
  </si>
  <si>
    <t>Allowable Amount</t>
  </si>
  <si>
    <t>1ST</t>
  </si>
  <si>
    <t>Cost Allocation  - Statistical Basis</t>
  </si>
  <si>
    <t>Square Feet</t>
  </si>
  <si>
    <t>% of Total</t>
  </si>
  <si>
    <t xml:space="preserve">Square Footage - Nursing Facility Rooms </t>
  </si>
  <si>
    <t xml:space="preserve">Square Footage - Non-Nursing Facility Rooms </t>
  </si>
  <si>
    <t>Square Footage - Other 1</t>
  </si>
  <si>
    <t>Square Footage - Other 2</t>
  </si>
  <si>
    <t xml:space="preserve">Total Square Footage  - </t>
  </si>
  <si>
    <t xml:space="preserve">Types of non-nursing services would include ACH, Assisted living, Residential care, Apartments, Independent, etc. </t>
  </si>
  <si>
    <t>Total Cost of Qualifying Renovations</t>
  </si>
  <si>
    <t>ENTER: Any Funds, State and Federal Grants Received (enter as positive)</t>
  </si>
  <si>
    <t>ENTER: Any non-allowable item costs  (enter as positive)</t>
  </si>
  <si>
    <t>*</t>
  </si>
  <si>
    <t>ENTER:  Amount received for Transfer of Assets Previously Reported (enter as positive)</t>
  </si>
  <si>
    <t>Net Amount Subject to Allocation</t>
  </si>
  <si>
    <r>
      <rPr>
        <b/>
        <sz val="11"/>
        <rFont val="Arial"/>
        <family val="2"/>
      </rPr>
      <t>x</t>
    </r>
    <r>
      <rPr>
        <sz val="11"/>
        <rFont val="Arial"/>
        <family val="2"/>
      </rPr>
      <t xml:space="preserve">  Percent of Square Footage Allocated to Nursing Facility</t>
    </r>
  </si>
  <si>
    <t>Amount of Renovation Costs Allocable to Nursing Facility</t>
  </si>
  <si>
    <t>FINAL</t>
  </si>
  <si>
    <t>The value of any asset which has been claimed on a Capital Data Survey and which is transferred to another Medicaid</t>
  </si>
  <si>
    <t>certified provider prior to the end of its AHA-defined useful life must be reduced by any amount received for the asset.</t>
  </si>
  <si>
    <t>Capitalizable YES or NO</t>
  </si>
  <si>
    <t>Project Number</t>
  </si>
  <si>
    <t>Accounting Period</t>
  </si>
  <si>
    <t>Location</t>
  </si>
  <si>
    <t>Condition</t>
  </si>
  <si>
    <t>Purchase Order Inv</t>
  </si>
  <si>
    <t>Expenditure Item Date</t>
  </si>
  <si>
    <t>Purchased  Item Name</t>
  </si>
  <si>
    <t>Expenditure Type</t>
  </si>
  <si>
    <t>Number/ Units</t>
  </si>
  <si>
    <t>Asset Amount</t>
  </si>
  <si>
    <t>INVOICES</t>
  </si>
  <si>
    <t>PAYMENT OF INVOICES</t>
  </si>
  <si>
    <t>Asset or 
serial number</t>
  </si>
  <si>
    <t>Item description 
(make and model)</t>
  </si>
  <si>
    <t>Vendor</t>
  </si>
  <si>
    <t xml:space="preserve">Years of 
service left </t>
  </si>
  <si>
    <t>Initial value</t>
  </si>
  <si>
    <t>Down payment</t>
  </si>
  <si>
    <t>Date purchased 
or leased</t>
  </si>
  <si>
    <t>Loan term 
in years</t>
  </si>
  <si>
    <t>Loan rate</t>
  </si>
  <si>
    <t>Monthly payment</t>
  </si>
  <si>
    <t>Monthly operating 
costs</t>
  </si>
  <si>
    <t>Total monthly 
cost</t>
  </si>
  <si>
    <t>Expected value at end 
of loan term</t>
  </si>
  <si>
    <t>Annual straight line depreciation</t>
  </si>
  <si>
    <t>Monthly straight line depreciation</t>
  </si>
  <si>
    <t>Current value</t>
  </si>
  <si>
    <t>AKJG876</t>
  </si>
  <si>
    <t>HQ</t>
  </si>
  <si>
    <t>Good</t>
  </si>
  <si>
    <t>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</si>
</sst>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 @"/>
    <numFmt numFmtId="166" formatCode="\ \ @"/>
    <numFmt numFmtId="167" formatCode="[&lt;=9999999]###\-####;\(###\)\ ###\-####"/>
    <numFmt numFmtId="168" formatCode="00000"/>
    <numFmt numFmtId="169" formatCode="&quot;$&quot;#"/>
    <numFmt numFmtId="170" formatCode="&quot;$&quot;#,##0.00"/>
    <numFmt numFmtId="171" formatCode="\(&quot;$&quot;#,###.00\);\(&quot;$&quot;#,##0.00\);\(&quot;$&quot;#.00\)"/>
    <numFmt numFmtId="172" formatCode="m/dd/yyyy"/>
  </numFmts>
  <fonts count="44">
    <font>
      <sz val="11"/>
      <color theme="1"/>
      <name val="Aptos Narrow"/>
      <family val="2"/>
      <scheme val="minor"/>
    </font>
    <font>
      <sz val="11"/>
      <color theme="1"/>
      <name val="Aptos Narrow"/>
      <family val="2"/>
      <scheme val="minor"/>
    </font>
    <font>
      <u/>
      <sz val="11"/>
      <color theme="10"/>
      <name val="Aptos Narrow"/>
      <family val="2"/>
      <scheme val="minor"/>
    </font>
    <font>
      <b/>
      <sz val="16"/>
      <name val="Arial"/>
      <family val="2"/>
    </font>
    <font>
      <b/>
      <sz val="14"/>
      <name val="Arial"/>
      <family val="2"/>
    </font>
    <font>
      <b/>
      <sz val="12"/>
      <name val="Arial"/>
      <family val="2"/>
    </font>
    <font>
      <b/>
      <sz val="10"/>
      <name val="Arial"/>
      <family val="2"/>
    </font>
    <font>
      <b/>
      <u/>
      <sz val="10"/>
      <name val="Arial"/>
      <family val="2"/>
    </font>
    <font>
      <b/>
      <sz val="10"/>
      <color rgb="FFFF0000"/>
      <name val="Arial"/>
      <family val="2"/>
    </font>
    <font>
      <b/>
      <i/>
      <sz val="11"/>
      <name val="Arial"/>
      <family val="2"/>
    </font>
    <font>
      <i/>
      <sz val="10"/>
      <name val="Arial"/>
      <family val="2"/>
    </font>
    <font>
      <b/>
      <i/>
      <sz val="11"/>
      <color rgb="FFFF0000"/>
      <name val="Arial"/>
      <family val="2"/>
    </font>
    <font>
      <b/>
      <sz val="11"/>
      <name val="Arial"/>
      <family val="2"/>
    </font>
    <font>
      <sz val="10"/>
      <name val="Arial"/>
      <family val="2"/>
    </font>
    <font>
      <b/>
      <sz val="11"/>
      <color rgb="FFFF0000"/>
      <name val="Arial"/>
      <family val="2"/>
    </font>
    <font>
      <b/>
      <u/>
      <sz val="11"/>
      <name val="Arial"/>
      <family val="2"/>
    </font>
    <font>
      <b/>
      <sz val="11"/>
      <color rgb="FFC00000"/>
      <name val="Arial"/>
      <family val="2"/>
    </font>
    <font>
      <sz val="10"/>
      <color indexed="10"/>
      <name val="Arial"/>
      <family val="2"/>
    </font>
    <font>
      <sz val="12"/>
      <name val="Arial"/>
      <family val="2"/>
    </font>
    <font>
      <sz val="12"/>
      <color rgb="FFFF0000"/>
      <name val="Arial"/>
      <family val="2"/>
    </font>
    <font>
      <b/>
      <u/>
      <sz val="12"/>
      <name val="Arial"/>
      <family val="2"/>
    </font>
    <font>
      <sz val="11"/>
      <name val="Arial"/>
      <family val="2"/>
    </font>
    <font>
      <b/>
      <sz val="10"/>
      <color theme="1"/>
      <name val="Aptos Narrow"/>
      <family val="2"/>
      <scheme val="minor"/>
    </font>
    <font>
      <sz val="10"/>
      <color theme="1"/>
      <name val="Aptos Narrow"/>
      <family val="2"/>
      <scheme val="minor"/>
    </font>
    <font>
      <b/>
      <sz val="14"/>
      <color theme="6" tint="0.39994506668294322"/>
      <name val="Aptos Narrow"/>
      <family val="2"/>
      <scheme val="minor"/>
    </font>
    <font>
      <sz val="14"/>
      <name val="Aptos Narrow"/>
      <family val="2"/>
      <scheme val="minor"/>
    </font>
    <font>
      <sz val="11"/>
      <name val="Aptos Narrow"/>
      <family val="2"/>
      <scheme val="minor"/>
    </font>
    <font>
      <b/>
      <u/>
      <sz val="16"/>
      <name val="Aptos Narrow"/>
      <family val="2"/>
      <scheme val="minor"/>
    </font>
    <font>
      <sz val="11"/>
      <color theme="1"/>
      <name val="Arial"/>
      <family val="2"/>
    </font>
    <font>
      <sz val="12"/>
      <color theme="1"/>
      <name val="Arial"/>
      <family val="2"/>
    </font>
    <font>
      <b/>
      <sz val="12"/>
      <color theme="1"/>
      <name val="Arial"/>
      <family val="2"/>
    </font>
    <font>
      <b/>
      <sz val="18"/>
      <color theme="1"/>
      <name val="Arial"/>
      <family val="2"/>
    </font>
    <font>
      <b/>
      <sz val="11"/>
      <color theme="1"/>
      <name val="Arial"/>
      <family val="2"/>
    </font>
    <font>
      <u/>
      <sz val="12"/>
      <color theme="10"/>
      <name val="Arial"/>
      <family val="2"/>
    </font>
    <font>
      <u/>
      <sz val="11"/>
      <color theme="10"/>
      <name val="Arial"/>
      <family val="2"/>
    </font>
    <font>
      <sz val="12"/>
      <color theme="0"/>
      <name val="Arial"/>
      <family val="2"/>
    </font>
    <font>
      <b/>
      <sz val="12"/>
      <color indexed="12"/>
      <name val="Arial"/>
      <family val="2"/>
    </font>
    <font>
      <b/>
      <u/>
      <sz val="11"/>
      <color rgb="FFFF0000"/>
      <name val="Arial"/>
      <family val="2"/>
    </font>
    <font>
      <b/>
      <u/>
      <sz val="11"/>
      <color theme="1"/>
      <name val="Arial"/>
      <family val="2"/>
    </font>
    <font>
      <u/>
      <sz val="11"/>
      <name val="Arial"/>
      <family val="2"/>
    </font>
    <font>
      <b/>
      <sz val="11"/>
      <color theme="1"/>
      <name val="Aptos Narrow"/>
      <family val="2"/>
      <scheme val="minor"/>
    </font>
    <font>
      <sz val="8"/>
      <name val="Aptos Narrow"/>
      <family val="2"/>
      <scheme val="minor"/>
    </font>
    <font>
      <b/>
      <sz val="12"/>
      <color rgb="FFFF0000"/>
      <name val="Arial"/>
      <family val="2"/>
    </font>
    <font>
      <b/>
      <i/>
      <u/>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0.14993743705557422"/>
        <bgColor theme="1" tint="0.14996795556505021"/>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medium">
        <color theme="0"/>
      </bottom>
      <diagonal/>
    </border>
    <border>
      <left/>
      <right style="thin">
        <color indexed="64"/>
      </right>
      <top/>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4" fontId="26" fillId="0" borderId="0" applyFont="0" applyFill="0" applyBorder="0">
      <alignment horizontal="right" vertical="center" wrapText="1"/>
    </xf>
  </cellStyleXfs>
  <cellXfs count="274">
    <xf numFmtId="0" fontId="0" fillId="0" borderId="0" xfId="0"/>
    <xf numFmtId="0" fontId="0" fillId="2" borderId="1" xfId="0" applyFill="1" applyBorder="1" applyProtection="1">
      <protection hidden="1"/>
    </xf>
    <xf numFmtId="0" fontId="0" fillId="0" borderId="2" xfId="0" applyBorder="1"/>
    <xf numFmtId="0" fontId="0" fillId="0" borderId="3" xfId="0" applyBorder="1"/>
    <xf numFmtId="0" fontId="0" fillId="0" borderId="4" xfId="0" applyBorder="1"/>
    <xf numFmtId="0" fontId="0" fillId="0" borderId="5" xfId="0" applyBorder="1"/>
    <xf numFmtId="0" fontId="2" fillId="0" borderId="0" xfId="2" applyBorder="1" applyAlignment="1" applyProtection="1"/>
    <xf numFmtId="0" fontId="10" fillId="0" borderId="0" xfId="0" applyFont="1"/>
    <xf numFmtId="0" fontId="5" fillId="0" borderId="5" xfId="0" applyFont="1" applyBorder="1" applyAlignment="1">
      <alignment horizontal="center"/>
    </xf>
    <xf numFmtId="0" fontId="12" fillId="0" borderId="0" xfId="0" applyFont="1"/>
    <xf numFmtId="0" fontId="0" fillId="0" borderId="18" xfId="0" applyBorder="1"/>
    <xf numFmtId="0" fontId="0" fillId="0" borderId="19" xfId="0" applyBorder="1"/>
    <xf numFmtId="0" fontId="0" fillId="0" borderId="20" xfId="0" applyBorder="1"/>
    <xf numFmtId="0" fontId="21" fillId="0" borderId="0" xfId="0" applyFont="1"/>
    <xf numFmtId="14" fontId="23" fillId="0" borderId="0" xfId="0" applyNumberFormat="1" applyFont="1" applyAlignment="1">
      <alignment horizontal="center"/>
    </xf>
    <xf numFmtId="44" fontId="0" fillId="0" borderId="0" xfId="1" applyFont="1"/>
    <xf numFmtId="0" fontId="24" fillId="13" borderId="55" xfId="0" applyFont="1" applyFill="1" applyBorder="1" applyAlignment="1">
      <alignment horizontal="left" vertical="center" wrapText="1" indent="1"/>
    </xf>
    <xf numFmtId="0" fontId="25" fillId="0" borderId="0" xfId="0" applyFont="1" applyAlignment="1">
      <alignment horizontal="left" vertical="center" wrapText="1"/>
    </xf>
    <xf numFmtId="0" fontId="25" fillId="0" borderId="0" xfId="0" applyFont="1" applyAlignment="1">
      <alignment horizontal="left" vertical="center" wrapText="1" indent="1"/>
    </xf>
    <xf numFmtId="43" fontId="25" fillId="0" borderId="0" xfId="6" applyFont="1" applyAlignment="1">
      <alignment horizontal="left" vertical="center" indent="1"/>
    </xf>
    <xf numFmtId="169" fontId="25" fillId="0" borderId="0" xfId="1" applyNumberFormat="1" applyFont="1" applyAlignment="1">
      <alignment horizontal="left" vertical="center" wrapText="1" indent="1"/>
    </xf>
    <xf numFmtId="14" fontId="25" fillId="0" borderId="0" xfId="8" applyFont="1" applyAlignment="1">
      <alignment horizontal="left" vertical="center" wrapText="1" indent="1"/>
    </xf>
    <xf numFmtId="9" fontId="25" fillId="0" borderId="0" xfId="7" applyFont="1" applyAlignment="1">
      <alignment horizontal="left" vertical="center" indent="1"/>
    </xf>
    <xf numFmtId="0" fontId="28" fillId="0" borderId="0" xfId="0" applyFont="1"/>
    <xf numFmtId="0" fontId="29" fillId="0" borderId="0" xfId="0" applyFont="1"/>
    <xf numFmtId="0" fontId="35" fillId="0" borderId="0" xfId="0" applyFont="1"/>
    <xf numFmtId="0" fontId="30" fillId="0" borderId="0" xfId="0" applyFont="1"/>
    <xf numFmtId="0" fontId="29" fillId="0" borderId="0" xfId="0" applyFont="1" applyAlignment="1">
      <alignment horizontal="left" indent="2"/>
    </xf>
    <xf numFmtId="0" fontId="29"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vertical="center"/>
    </xf>
    <xf numFmtId="0" fontId="4" fillId="0" borderId="0" xfId="0" applyFont="1" applyAlignment="1">
      <alignment horizontal="left"/>
    </xf>
    <xf numFmtId="0" fontId="18" fillId="0" borderId="0" xfId="0" applyFont="1"/>
    <xf numFmtId="0" fontId="17" fillId="0" borderId="0" xfId="0" applyFont="1"/>
    <xf numFmtId="0" fontId="4" fillId="0" borderId="0" xfId="0" applyFont="1"/>
    <xf numFmtId="0" fontId="5" fillId="0" borderId="0" xfId="0" applyFont="1"/>
    <xf numFmtId="0" fontId="20" fillId="0" borderId="0" xfId="0" applyFont="1"/>
    <xf numFmtId="0" fontId="18" fillId="0" borderId="0" xfId="0" applyFont="1" applyAlignment="1">
      <alignment horizontal="centerContinuous"/>
    </xf>
    <xf numFmtId="0" fontId="12" fillId="10" borderId="23" xfId="3" applyFont="1" applyFill="1" applyBorder="1" applyAlignment="1" applyProtection="1">
      <alignment horizontal="center"/>
      <protection locked="0"/>
    </xf>
    <xf numFmtId="164" fontId="21" fillId="10" borderId="37" xfId="1" applyNumberFormat="1" applyFont="1" applyFill="1" applyBorder="1" applyAlignment="1" applyProtection="1">
      <alignment wrapText="1"/>
      <protection locked="0"/>
    </xf>
    <xf numFmtId="164" fontId="21" fillId="10" borderId="38" xfId="1" applyNumberFormat="1" applyFont="1" applyFill="1" applyBorder="1" applyAlignment="1" applyProtection="1">
      <alignment wrapText="1"/>
      <protection locked="0"/>
    </xf>
    <xf numFmtId="164" fontId="21" fillId="10" borderId="38" xfId="1" applyNumberFormat="1" applyFont="1" applyFill="1" applyBorder="1" applyAlignment="1" applyProtection="1">
      <alignment horizontal="right"/>
      <protection locked="0"/>
    </xf>
    <xf numFmtId="164" fontId="21" fillId="10" borderId="39" xfId="1" applyNumberFormat="1" applyFont="1" applyFill="1" applyBorder="1" applyAlignment="1" applyProtection="1">
      <alignment horizontal="right"/>
      <protection locked="0"/>
    </xf>
    <xf numFmtId="9" fontId="21" fillId="10" borderId="43" xfId="5" applyFont="1" applyFill="1" applyBorder="1" applyAlignment="1" applyProtection="1">
      <alignment horizontal="right" wrapText="1" indent="1"/>
      <protection locked="0"/>
    </xf>
    <xf numFmtId="9" fontId="21" fillId="10" borderId="44" xfId="5" applyFont="1" applyFill="1" applyBorder="1" applyAlignment="1" applyProtection="1">
      <alignment horizontal="right" wrapText="1" indent="1"/>
      <protection locked="0"/>
    </xf>
    <xf numFmtId="9" fontId="21" fillId="10" borderId="45" xfId="5" applyFont="1" applyFill="1" applyBorder="1" applyAlignment="1" applyProtection="1">
      <alignment horizontal="right" wrapText="1" indent="1"/>
      <protection locked="0"/>
    </xf>
    <xf numFmtId="37" fontId="21" fillId="10" borderId="25" xfId="4" applyNumberFormat="1" applyFont="1" applyFill="1" applyBorder="1" applyAlignment="1" applyProtection="1">
      <alignment horizontal="right" indent="1"/>
      <protection locked="0"/>
    </xf>
    <xf numFmtId="38" fontId="21" fillId="10" borderId="24" xfId="4" applyNumberFormat="1" applyFont="1" applyFill="1" applyBorder="1" applyAlignment="1" applyProtection="1">
      <alignment horizontal="right" indent="1"/>
      <protection locked="0"/>
    </xf>
    <xf numFmtId="38" fontId="21" fillId="10" borderId="26" xfId="4" applyNumberFormat="1" applyFont="1" applyFill="1" applyBorder="1" applyAlignment="1" applyProtection="1">
      <alignment horizontal="right" indent="1"/>
      <protection locked="0"/>
    </xf>
    <xf numFmtId="38" fontId="21" fillId="10" borderId="53" xfId="6" applyNumberFormat="1" applyFont="1" applyFill="1" applyBorder="1" applyProtection="1">
      <protection locked="0"/>
    </xf>
    <xf numFmtId="38" fontId="21" fillId="10" borderId="27" xfId="6" applyNumberFormat="1" applyFont="1" applyFill="1" applyBorder="1" applyProtection="1">
      <protection locked="0"/>
    </xf>
    <xf numFmtId="0" fontId="28" fillId="0" borderId="0" xfId="0" applyFont="1" applyProtection="1">
      <protection hidden="1"/>
    </xf>
    <xf numFmtId="0" fontId="37" fillId="0" borderId="0" xfId="3" applyFont="1" applyAlignment="1" applyProtection="1">
      <alignment horizontal="center"/>
      <protection hidden="1"/>
    </xf>
    <xf numFmtId="0" fontId="21" fillId="0" borderId="0" xfId="3" applyFont="1" applyAlignment="1" applyProtection="1">
      <alignment horizontal="center" vertical="center"/>
      <protection hidden="1"/>
    </xf>
    <xf numFmtId="0" fontId="12" fillId="0" borderId="0" xfId="3" applyFont="1" applyAlignment="1" applyProtection="1">
      <alignment horizontal="left"/>
      <protection hidden="1"/>
    </xf>
    <xf numFmtId="0" fontId="15" fillId="0" borderId="0" xfId="3" applyFont="1" applyAlignment="1" applyProtection="1">
      <alignment horizontal="left" vertical="center"/>
      <protection hidden="1"/>
    </xf>
    <xf numFmtId="0" fontId="21" fillId="0" borderId="0" xfId="3" applyFont="1" applyProtection="1">
      <protection hidden="1"/>
    </xf>
    <xf numFmtId="0" fontId="12" fillId="0" borderId="0" xfId="3" applyFont="1" applyProtection="1">
      <protection hidden="1"/>
    </xf>
    <xf numFmtId="0" fontId="14" fillId="0" borderId="0" xfId="3" applyFont="1" applyAlignment="1" applyProtection="1">
      <alignment horizontal="right"/>
      <protection hidden="1"/>
    </xf>
    <xf numFmtId="0" fontId="14" fillId="0" borderId="0" xfId="3" applyFont="1" applyAlignment="1" applyProtection="1">
      <alignment horizontal="center"/>
      <protection hidden="1"/>
    </xf>
    <xf numFmtId="0" fontId="21" fillId="0" borderId="0" xfId="3" applyFont="1" applyAlignment="1" applyProtection="1">
      <alignment horizontal="right"/>
      <protection hidden="1"/>
    </xf>
    <xf numFmtId="0" fontId="12" fillId="0" borderId="24" xfId="3" applyFont="1" applyBorder="1" applyProtection="1">
      <protection hidden="1"/>
    </xf>
    <xf numFmtId="164" fontId="12" fillId="6" borderId="23" xfId="1" applyNumberFormat="1" applyFont="1" applyFill="1" applyBorder="1" applyAlignment="1" applyProtection="1">
      <alignment horizontal="right" indent="1"/>
      <protection hidden="1"/>
    </xf>
    <xf numFmtId="0" fontId="11" fillId="0" borderId="0" xfId="3" applyFont="1" applyAlignment="1" applyProtection="1">
      <alignment horizontal="center" vertical="top"/>
      <protection hidden="1"/>
    </xf>
    <xf numFmtId="0" fontId="21" fillId="0" borderId="0" xfId="3" applyFont="1" applyAlignment="1" applyProtection="1">
      <alignment wrapText="1"/>
      <protection hidden="1"/>
    </xf>
    <xf numFmtId="0" fontId="12" fillId="8" borderId="32" xfId="3" applyFont="1" applyFill="1" applyBorder="1" applyProtection="1">
      <protection hidden="1"/>
    </xf>
    <xf numFmtId="0" fontId="12" fillId="6" borderId="33" xfId="3" applyFont="1" applyFill="1" applyBorder="1" applyAlignment="1" applyProtection="1">
      <alignment horizontal="center" vertical="center"/>
      <protection hidden="1"/>
    </xf>
    <xf numFmtId="0" fontId="12" fillId="6" borderId="34" xfId="3" applyFont="1" applyFill="1" applyBorder="1" applyAlignment="1" applyProtection="1">
      <alignment horizontal="center" vertical="center"/>
      <protection hidden="1"/>
    </xf>
    <xf numFmtId="0" fontId="12" fillId="6" borderId="6" xfId="3" applyFont="1" applyFill="1" applyBorder="1" applyAlignment="1" applyProtection="1">
      <alignment horizontal="center" vertical="center"/>
      <protection hidden="1"/>
    </xf>
    <xf numFmtId="0" fontId="12" fillId="8" borderId="24" xfId="3" applyFont="1" applyFill="1" applyBorder="1" applyAlignment="1" applyProtection="1">
      <alignment horizontal="center" vertical="center"/>
      <protection hidden="1"/>
    </xf>
    <xf numFmtId="166" fontId="12" fillId="0" borderId="35" xfId="3" applyNumberFormat="1" applyFont="1" applyBorder="1" applyProtection="1">
      <protection hidden="1"/>
    </xf>
    <xf numFmtId="0" fontId="21" fillId="0" borderId="36" xfId="3" applyFont="1" applyBorder="1" applyProtection="1">
      <protection hidden="1"/>
    </xf>
    <xf numFmtId="164" fontId="12" fillId="9" borderId="40" xfId="1" applyNumberFormat="1" applyFont="1" applyFill="1" applyBorder="1" applyProtection="1">
      <protection hidden="1"/>
    </xf>
    <xf numFmtId="166" fontId="12" fillId="0" borderId="41" xfId="3" applyNumberFormat="1" applyFont="1" applyBorder="1" applyProtection="1">
      <protection hidden="1"/>
    </xf>
    <xf numFmtId="0" fontId="21" fillId="0" borderId="42" xfId="3" applyFont="1" applyBorder="1" applyProtection="1">
      <protection hidden="1"/>
    </xf>
    <xf numFmtId="164" fontId="12" fillId="9" borderId="27" xfId="1" applyNumberFormat="1" applyFont="1" applyFill="1" applyBorder="1" applyProtection="1">
      <protection hidden="1"/>
    </xf>
    <xf numFmtId="166" fontId="12" fillId="0" borderId="43" xfId="3" applyNumberFormat="1" applyFont="1" applyBorder="1" applyProtection="1">
      <protection hidden="1"/>
    </xf>
    <xf numFmtId="0" fontId="21" fillId="0" borderId="46" xfId="3" applyFont="1" applyBorder="1" applyProtection="1">
      <protection hidden="1"/>
    </xf>
    <xf numFmtId="164" fontId="21" fillId="0" borderId="47" xfId="3" applyNumberFormat="1" applyFont="1" applyBorder="1" applyAlignment="1" applyProtection="1">
      <alignment wrapText="1"/>
      <protection hidden="1"/>
    </xf>
    <xf numFmtId="164" fontId="21" fillId="0" borderId="48" xfId="3" applyNumberFormat="1" applyFont="1" applyBorder="1" applyAlignment="1" applyProtection="1">
      <alignment wrapText="1"/>
      <protection hidden="1"/>
    </xf>
    <xf numFmtId="164" fontId="21" fillId="0" borderId="49" xfId="3" applyNumberFormat="1" applyFont="1" applyBorder="1" applyAlignment="1" applyProtection="1">
      <alignment wrapText="1"/>
      <protection hidden="1"/>
    </xf>
    <xf numFmtId="164" fontId="12" fillId="5" borderId="23" xfId="1" applyNumberFormat="1" applyFont="1" applyFill="1" applyBorder="1" applyProtection="1">
      <protection hidden="1"/>
    </xf>
    <xf numFmtId="0" fontId="12" fillId="0" borderId="0" xfId="3" applyFont="1" applyAlignment="1" applyProtection="1">
      <alignment horizontal="right"/>
      <protection hidden="1"/>
    </xf>
    <xf numFmtId="0" fontId="14" fillId="0" borderId="0" xfId="3" applyFont="1" applyAlignment="1" applyProtection="1">
      <alignment horizontal="right" vertical="center"/>
      <protection hidden="1"/>
    </xf>
    <xf numFmtId="0" fontId="12" fillId="6" borderId="23" xfId="3" applyFont="1" applyFill="1" applyBorder="1" applyAlignment="1" applyProtection="1">
      <alignment horizontal="center"/>
      <protection hidden="1"/>
    </xf>
    <xf numFmtId="0" fontId="12" fillId="6" borderId="23" xfId="3" applyFont="1" applyFill="1" applyBorder="1" applyAlignment="1" applyProtection="1">
      <alignment horizontal="center" wrapText="1"/>
      <protection hidden="1"/>
    </xf>
    <xf numFmtId="10" fontId="21" fillId="0" borderId="25" xfId="5" applyNumberFormat="1" applyFont="1" applyBorder="1" applyAlignment="1" applyProtection="1">
      <alignment horizontal="right" indent="1"/>
      <protection hidden="1"/>
    </xf>
    <xf numFmtId="37" fontId="21" fillId="7" borderId="23" xfId="4" applyNumberFormat="1" applyFont="1" applyFill="1" applyBorder="1" applyAlignment="1" applyProtection="1">
      <alignment horizontal="right" indent="1"/>
      <protection hidden="1"/>
    </xf>
    <xf numFmtId="10" fontId="21" fillId="7" borderId="23" xfId="5" applyNumberFormat="1" applyFont="1" applyFill="1" applyBorder="1" applyAlignment="1" applyProtection="1">
      <alignment horizontal="right" indent="1"/>
      <protection hidden="1"/>
    </xf>
    <xf numFmtId="0" fontId="12" fillId="0" borderId="0" xfId="3" applyFont="1" applyAlignment="1" applyProtection="1">
      <alignment horizontal="left" indent="2"/>
      <protection hidden="1"/>
    </xf>
    <xf numFmtId="165" fontId="21" fillId="0" borderId="1" xfId="3" applyNumberFormat="1" applyFont="1" applyBorder="1" applyProtection="1">
      <protection hidden="1"/>
    </xf>
    <xf numFmtId="165" fontId="21" fillId="0" borderId="2" xfId="3" applyNumberFormat="1" applyFont="1" applyBorder="1" applyProtection="1">
      <protection hidden="1"/>
    </xf>
    <xf numFmtId="0" fontId="21" fillId="0" borderId="2" xfId="3" applyFont="1" applyBorder="1" applyProtection="1">
      <protection hidden="1"/>
    </xf>
    <xf numFmtId="164" fontId="21" fillId="0" borderId="32" xfId="3" applyNumberFormat="1" applyFont="1" applyBorder="1" applyProtection="1">
      <protection hidden="1"/>
    </xf>
    <xf numFmtId="165" fontId="21" fillId="0" borderId="4" xfId="3" applyNumberFormat="1" applyFont="1" applyBorder="1" applyProtection="1">
      <protection hidden="1"/>
    </xf>
    <xf numFmtId="165" fontId="21" fillId="0" borderId="0" xfId="3" applyNumberFormat="1" applyFont="1" applyProtection="1">
      <protection hidden="1"/>
    </xf>
    <xf numFmtId="0" fontId="14" fillId="0" borderId="0" xfId="3" quotePrefix="1" applyFont="1" applyAlignment="1" applyProtection="1">
      <alignment horizontal="right"/>
      <protection hidden="1"/>
    </xf>
    <xf numFmtId="164" fontId="21" fillId="0" borderId="52" xfId="3" applyNumberFormat="1" applyFont="1" applyBorder="1" applyProtection="1">
      <protection hidden="1"/>
    </xf>
    <xf numFmtId="10" fontId="21" fillId="0" borderId="28" xfId="3" applyNumberFormat="1" applyFont="1" applyBorder="1" applyProtection="1">
      <protection hidden="1"/>
    </xf>
    <xf numFmtId="165" fontId="12" fillId="0" borderId="29" xfId="3" applyNumberFormat="1" applyFont="1" applyBorder="1" applyProtection="1">
      <protection hidden="1"/>
    </xf>
    <xf numFmtId="165" fontId="12" fillId="0" borderId="30" xfId="3" applyNumberFormat="1" applyFont="1" applyBorder="1" applyProtection="1">
      <protection hidden="1"/>
    </xf>
    <xf numFmtId="0" fontId="21" fillId="0" borderId="30" xfId="3" applyFont="1" applyBorder="1" applyProtection="1">
      <protection hidden="1"/>
    </xf>
    <xf numFmtId="0" fontId="21" fillId="0" borderId="31" xfId="3" applyFont="1" applyBorder="1" applyProtection="1">
      <protection hidden="1"/>
    </xf>
    <xf numFmtId="164" fontId="12" fillId="0" borderId="54" xfId="3" applyNumberFormat="1" applyFont="1" applyBorder="1" applyProtection="1">
      <protection hidden="1"/>
    </xf>
    <xf numFmtId="0" fontId="12" fillId="0" borderId="0" xfId="3" applyFont="1" applyAlignment="1" applyProtection="1">
      <alignment horizontal="center" wrapText="1"/>
      <protection hidden="1"/>
    </xf>
    <xf numFmtId="0" fontId="28" fillId="3" borderId="0" xfId="0" applyFont="1" applyFill="1" applyAlignment="1">
      <alignment horizontal="center" wrapText="1"/>
    </xf>
    <xf numFmtId="0" fontId="28" fillId="3" borderId="0" xfId="0" applyFont="1" applyFill="1" applyAlignment="1">
      <alignment horizontal="center"/>
    </xf>
    <xf numFmtId="0" fontId="28" fillId="3" borderId="0" xfId="0" applyFont="1" applyFill="1" applyAlignment="1">
      <alignment horizontal="center" vertical="top"/>
    </xf>
    <xf numFmtId="0" fontId="32" fillId="0" borderId="0" xfId="0" applyFont="1"/>
    <xf numFmtId="0" fontId="32" fillId="3" borderId="0" xfId="0" applyFont="1" applyFill="1" applyAlignment="1">
      <alignment horizontal="center" vertical="top"/>
    </xf>
    <xf numFmtId="0" fontId="28" fillId="3" borderId="19" xfId="0" applyFont="1" applyFill="1" applyBorder="1" applyAlignment="1">
      <alignment horizontal="center"/>
    </xf>
    <xf numFmtId="0" fontId="28" fillId="0" borderId="19" xfId="0" applyFont="1" applyBorder="1"/>
    <xf numFmtId="0" fontId="28" fillId="0" borderId="0" xfId="0" applyFont="1" applyAlignment="1">
      <alignment horizontal="center"/>
    </xf>
    <xf numFmtId="0" fontId="12" fillId="3" borderId="0" xfId="0" applyFont="1" applyFill="1" applyAlignment="1">
      <alignment horizontal="center" wrapText="1"/>
    </xf>
    <xf numFmtId="0" fontId="12" fillId="0" borderId="0" xfId="0" applyFont="1" applyAlignment="1">
      <alignment horizontal="center"/>
    </xf>
    <xf numFmtId="0" fontId="12" fillId="3" borderId="0" xfId="0" applyFont="1" applyFill="1" applyAlignment="1">
      <alignment horizontal="left"/>
    </xf>
    <xf numFmtId="0" fontId="12" fillId="3" borderId="0" xfId="0" applyFont="1" applyFill="1" applyAlignment="1">
      <alignment horizontal="left" indent="5"/>
    </xf>
    <xf numFmtId="0" fontId="21" fillId="3" borderId="0" xfId="0" applyFont="1" applyFill="1" applyAlignment="1">
      <alignment horizontal="center" vertical="top"/>
    </xf>
    <xf numFmtId="0" fontId="21" fillId="3" borderId="0" xfId="0" applyFont="1" applyFill="1" applyAlignment="1">
      <alignment horizontal="center" vertical="center"/>
    </xf>
    <xf numFmtId="0" fontId="21" fillId="3" borderId="0" xfId="0" applyFont="1" applyFill="1" applyAlignment="1">
      <alignment horizontal="center"/>
    </xf>
    <xf numFmtId="0" fontId="28" fillId="0" borderId="56" xfId="0" applyFont="1" applyBorder="1"/>
    <xf numFmtId="0" fontId="28" fillId="0" borderId="47" xfId="0" applyFont="1" applyBorder="1"/>
    <xf numFmtId="0" fontId="12" fillId="0" borderId="0" xfId="0" applyFont="1" applyAlignment="1">
      <alignment horizontal="center" vertical="center"/>
    </xf>
    <xf numFmtId="0" fontId="0" fillId="0" borderId="50" xfId="0" applyBorder="1"/>
    <xf numFmtId="14" fontId="23" fillId="0" borderId="50" xfId="0" applyNumberFormat="1" applyFont="1" applyBorder="1" applyAlignment="1">
      <alignment horizontal="center"/>
    </xf>
    <xf numFmtId="0" fontId="22" fillId="0" borderId="35"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8" xfId="0" applyFont="1" applyBorder="1" applyAlignment="1">
      <alignment horizontal="center" vertical="center"/>
    </xf>
    <xf numFmtId="44" fontId="22" fillId="0" borderId="36" xfId="1" applyFont="1" applyBorder="1" applyAlignment="1">
      <alignment horizontal="center" vertical="center" wrapText="1"/>
    </xf>
    <xf numFmtId="0" fontId="0" fillId="0" borderId="41" xfId="0" applyBorder="1"/>
    <xf numFmtId="44" fontId="0" fillId="0" borderId="42" xfId="1" applyFont="1" applyBorder="1"/>
    <xf numFmtId="0" fontId="0" fillId="0" borderId="43" xfId="0" applyBorder="1"/>
    <xf numFmtId="0" fontId="0" fillId="0" borderId="44" xfId="0" applyBorder="1"/>
    <xf numFmtId="14" fontId="23" fillId="0" borderId="44" xfId="0" applyNumberFormat="1" applyFont="1" applyBorder="1" applyAlignment="1">
      <alignment horizontal="center"/>
    </xf>
    <xf numFmtId="44" fontId="0" fillId="0" borderId="46" xfId="1" applyFont="1" applyBorder="1"/>
    <xf numFmtId="0" fontId="5" fillId="0" borderId="0" xfId="0" applyFont="1" applyAlignment="1">
      <alignment horizontal="center"/>
    </xf>
    <xf numFmtId="0" fontId="7" fillId="0" borderId="0" xfId="0" applyFont="1"/>
    <xf numFmtId="0" fontId="8" fillId="0" borderId="0" xfId="0" applyFont="1"/>
    <xf numFmtId="0" fontId="6" fillId="0" borderId="0" xfId="0" applyFont="1"/>
    <xf numFmtId="0" fontId="5" fillId="0" borderId="4" xfId="0" applyFont="1" applyBorder="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2" fillId="0" borderId="0" xfId="2" applyBorder="1" applyAlignment="1" applyProtection="1">
      <alignment vertical="center"/>
    </xf>
    <xf numFmtId="0" fontId="12" fillId="0" borderId="0" xfId="0" applyFont="1" applyAlignment="1">
      <alignment vertical="center"/>
    </xf>
    <xf numFmtId="0" fontId="29" fillId="0" borderId="0" xfId="0" applyFont="1" applyAlignment="1">
      <alignment horizontal="left" vertical="center"/>
    </xf>
    <xf numFmtId="0" fontId="31" fillId="11" borderId="23" xfId="0" applyFont="1" applyFill="1" applyBorder="1" applyAlignment="1" applyProtection="1">
      <alignment horizontal="center"/>
      <protection locked="0"/>
    </xf>
    <xf numFmtId="0" fontId="30" fillId="12" borderId="23" xfId="0" applyFont="1" applyFill="1" applyBorder="1"/>
    <xf numFmtId="0" fontId="30" fillId="12" borderId="23" xfId="0" applyFont="1" applyFill="1" applyBorder="1" applyAlignment="1">
      <alignment horizontal="center"/>
    </xf>
    <xf numFmtId="0" fontId="29" fillId="0" borderId="30" xfId="0" applyFont="1" applyBorder="1" applyAlignment="1" applyProtection="1">
      <alignment horizontal="center"/>
      <protection locked="0"/>
    </xf>
    <xf numFmtId="0" fontId="29" fillId="0" borderId="23" xfId="0" applyFont="1" applyBorder="1" applyProtection="1">
      <protection locked="0"/>
    </xf>
    <xf numFmtId="0" fontId="29" fillId="0" borderId="23" xfId="0" applyFont="1" applyBorder="1" applyAlignment="1" applyProtection="1">
      <alignment horizontal="center"/>
      <protection locked="0"/>
    </xf>
    <xf numFmtId="168" fontId="29" fillId="0" borderId="23" xfId="0" applyNumberFormat="1" applyFont="1" applyBorder="1" applyProtection="1">
      <protection locked="0"/>
    </xf>
    <xf numFmtId="38" fontId="40" fillId="0" borderId="23" xfId="0" applyNumberFormat="1" applyFont="1" applyBorder="1" applyProtection="1">
      <protection locked="0"/>
    </xf>
    <xf numFmtId="38" fontId="40" fillId="12" borderId="23" xfId="0" applyNumberFormat="1" applyFont="1" applyFill="1" applyBorder="1"/>
    <xf numFmtId="38" fontId="30" fillId="0" borderId="23" xfId="0" applyNumberFormat="1" applyFont="1" applyBorder="1" applyProtection="1">
      <protection locked="0"/>
    </xf>
    <xf numFmtId="38" fontId="30" fillId="12" borderId="23" xfId="0" applyNumberFormat="1" applyFont="1" applyFill="1" applyBorder="1"/>
    <xf numFmtId="0" fontId="30" fillId="11" borderId="23" xfId="0" applyFont="1" applyFill="1" applyBorder="1" applyAlignment="1" applyProtection="1">
      <alignment vertical="center" wrapText="1"/>
      <protection locked="0"/>
    </xf>
    <xf numFmtId="0" fontId="30" fillId="11" borderId="23" xfId="0" applyFont="1" applyFill="1" applyBorder="1" applyAlignment="1" applyProtection="1">
      <alignment horizontal="center" vertical="center"/>
      <protection locked="0"/>
    </xf>
    <xf numFmtId="0" fontId="27" fillId="11" borderId="23" xfId="2" applyFont="1" applyFill="1" applyBorder="1" applyAlignment="1" applyProtection="1">
      <alignment horizontal="center"/>
      <protection locked="0"/>
    </xf>
    <xf numFmtId="0" fontId="29" fillId="11" borderId="23" xfId="0" applyFont="1" applyFill="1" applyBorder="1" applyProtection="1">
      <protection locked="0"/>
    </xf>
    <xf numFmtId="167" fontId="30" fillId="0" borderId="23" xfId="0" applyNumberFormat="1" applyFont="1" applyBorder="1" applyAlignment="1" applyProtection="1">
      <alignment horizontal="center"/>
      <protection locked="0"/>
    </xf>
    <xf numFmtId="0" fontId="29" fillId="0" borderId="30" xfId="0" applyFont="1" applyBorder="1" applyProtection="1">
      <protection locked="0"/>
    </xf>
    <xf numFmtId="3" fontId="5" fillId="0" borderId="23" xfId="0" applyNumberFormat="1" applyFont="1" applyBorder="1" applyProtection="1">
      <protection locked="0"/>
    </xf>
    <xf numFmtId="170" fontId="5" fillId="0" borderId="23" xfId="0" applyNumberFormat="1" applyFont="1" applyBorder="1" applyProtection="1">
      <protection locked="0"/>
    </xf>
    <xf numFmtId="40" fontId="30" fillId="0" borderId="23" xfId="0" applyNumberFormat="1" applyFont="1" applyBorder="1" applyProtection="1">
      <protection locked="0"/>
    </xf>
    <xf numFmtId="6" fontId="30" fillId="0" borderId="23" xfId="0" applyNumberFormat="1" applyFont="1" applyBorder="1" applyProtection="1">
      <protection locked="0"/>
    </xf>
    <xf numFmtId="0" fontId="5" fillId="0" borderId="0" xfId="0" applyFont="1" applyAlignment="1">
      <alignment horizontal="left" wrapText="1"/>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21" fillId="0" borderId="0" xfId="0" applyFont="1" applyAlignment="1">
      <alignment vertical="top" wrapText="1"/>
    </xf>
    <xf numFmtId="0" fontId="28" fillId="0" borderId="0" xfId="0" applyFont="1" applyAlignment="1">
      <alignment vertical="top" wrapText="1"/>
    </xf>
    <xf numFmtId="0" fontId="28" fillId="0" borderId="0" xfId="0" applyFont="1" applyAlignment="1">
      <alignment horizontal="left" wrapText="1"/>
    </xf>
    <xf numFmtId="0" fontId="30" fillId="12" borderId="30" xfId="0" applyFont="1" applyFill="1" applyBorder="1" applyAlignment="1">
      <alignment horizontal="center"/>
    </xf>
    <xf numFmtId="0" fontId="21" fillId="0" borderId="0" xfId="0" applyFont="1" applyAlignment="1">
      <alignment horizontal="center" wrapText="1"/>
    </xf>
    <xf numFmtId="14" fontId="5" fillId="0" borderId="23" xfId="0" applyNumberFormat="1" applyFont="1" applyBorder="1" applyAlignment="1" applyProtection="1">
      <alignment horizontal="center"/>
      <protection locked="0"/>
    </xf>
    <xf numFmtId="0" fontId="18" fillId="0" borderId="0" xfId="0" applyFont="1" applyAlignment="1">
      <alignment wrapText="1"/>
    </xf>
    <xf numFmtId="172" fontId="5" fillId="0" borderId="23" xfId="0" applyNumberFormat="1" applyFont="1" applyBorder="1" applyAlignment="1" applyProtection="1">
      <alignment horizontal="center"/>
      <protection locked="0"/>
    </xf>
    <xf numFmtId="171" fontId="42" fillId="0" borderId="23" xfId="0" applyNumberFormat="1" applyFont="1" applyBorder="1" applyAlignment="1" applyProtection="1">
      <alignment horizontal="center"/>
      <protection locked="0"/>
    </xf>
    <xf numFmtId="8" fontId="5" fillId="0" borderId="23" xfId="0" applyNumberFormat="1" applyFont="1" applyBorder="1" applyAlignment="1" applyProtection="1">
      <alignment horizontal="center"/>
      <protection locked="0"/>
    </xf>
    <xf numFmtId="0" fontId="18" fillId="0" borderId="0" xfId="0" applyFont="1" applyAlignment="1">
      <alignment horizontal="center"/>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0" xfId="0" applyFont="1" applyAlignment="1">
      <alignment horizontal="center"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left"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wrapText="1"/>
    </xf>
    <xf numFmtId="0" fontId="9" fillId="0" borderId="4"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37" fillId="0" borderId="57" xfId="0" applyFont="1" applyBorder="1" applyAlignment="1">
      <alignment horizontal="center"/>
    </xf>
    <xf numFmtId="0" fontId="11" fillId="0" borderId="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28" fillId="0" borderId="0" xfId="0" applyFont="1" applyAlignment="1">
      <alignment vertical="top" wrapText="1"/>
    </xf>
    <xf numFmtId="0" fontId="21" fillId="0" borderId="0" xfId="0" applyFont="1" applyAlignment="1">
      <alignment horizontal="left" wrapText="1"/>
    </xf>
    <xf numFmtId="0" fontId="28" fillId="0" borderId="0" xfId="0" applyFont="1" applyAlignment="1">
      <alignment horizontal="left" wrapText="1"/>
    </xf>
    <xf numFmtId="0" fontId="28" fillId="0" borderId="0" xfId="0" applyFont="1" applyAlignment="1">
      <alignment horizontal="left" vertical="top" wrapText="1"/>
    </xf>
    <xf numFmtId="0" fontId="21"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vertical="top"/>
    </xf>
    <xf numFmtId="0" fontId="21" fillId="0" borderId="0" xfId="0" applyFont="1" applyAlignment="1">
      <alignment vertical="top" wrapText="1"/>
    </xf>
    <xf numFmtId="0" fontId="21" fillId="0" borderId="0" xfId="0" applyFont="1" applyAlignment="1">
      <alignment horizontal="left" vertical="top"/>
    </xf>
    <xf numFmtId="0" fontId="5" fillId="4" borderId="0" xfId="0" applyFont="1" applyFill="1" applyAlignment="1">
      <alignment horizontal="center"/>
    </xf>
    <xf numFmtId="0" fontId="5" fillId="4" borderId="5" xfId="0" applyFont="1" applyFill="1" applyBorder="1" applyAlignment="1">
      <alignment horizontal="center"/>
    </xf>
    <xf numFmtId="0" fontId="18" fillId="0" borderId="0" xfId="0" applyFont="1" applyAlignment="1">
      <alignment horizontal="center"/>
    </xf>
    <xf numFmtId="49" fontId="18" fillId="3" borderId="29" xfId="0" applyNumberFormat="1" applyFont="1" applyFill="1" applyBorder="1" applyAlignment="1" applyProtection="1">
      <alignment horizontal="left"/>
      <protection locked="0"/>
    </xf>
    <xf numFmtId="49" fontId="18" fillId="3" borderId="30" xfId="0" applyNumberFormat="1" applyFont="1" applyFill="1" applyBorder="1" applyAlignment="1" applyProtection="1">
      <alignment horizontal="left"/>
      <protection locked="0"/>
    </xf>
    <xf numFmtId="49" fontId="0" fillId="3" borderId="31" xfId="0" applyNumberFormat="1" applyFill="1" applyBorder="1" applyAlignment="1" applyProtection="1">
      <alignment horizontal="left"/>
      <protection locked="0"/>
    </xf>
    <xf numFmtId="14" fontId="18" fillId="3" borderId="29" xfId="0" applyNumberFormat="1" applyFont="1" applyFill="1" applyBorder="1" applyAlignment="1" applyProtection="1">
      <alignment horizontal="center"/>
      <protection locked="0"/>
    </xf>
    <xf numFmtId="14" fontId="18" fillId="3" borderId="30" xfId="0" applyNumberFormat="1" applyFont="1" applyFill="1" applyBorder="1" applyAlignment="1" applyProtection="1">
      <alignment horizontal="center"/>
      <protection locked="0"/>
    </xf>
    <xf numFmtId="14" fontId="0" fillId="3" borderId="31" xfId="0" applyNumberFormat="1" applyFill="1" applyBorder="1" applyAlignment="1" applyProtection="1">
      <alignment horizontal="center"/>
      <protection locked="0"/>
    </xf>
    <xf numFmtId="0" fontId="18" fillId="3" borderId="29" xfId="0" applyFont="1" applyFill="1" applyBorder="1" applyAlignment="1" applyProtection="1">
      <alignment horizontal="center"/>
      <protection locked="0"/>
    </xf>
    <xf numFmtId="0" fontId="18" fillId="3" borderId="30" xfId="0" applyFont="1" applyFill="1" applyBorder="1" applyAlignment="1" applyProtection="1">
      <alignment horizontal="center"/>
      <protection locked="0"/>
    </xf>
    <xf numFmtId="0" fontId="0" fillId="3" borderId="31" xfId="0" applyFill="1" applyBorder="1" applyAlignment="1" applyProtection="1">
      <alignment horizontal="center"/>
      <protection locked="0"/>
    </xf>
    <xf numFmtId="40" fontId="30" fillId="0" borderId="23" xfId="0" applyNumberFormat="1" applyFont="1" applyBorder="1" applyAlignment="1" applyProtection="1">
      <protection locked="0"/>
    </xf>
    <xf numFmtId="6" fontId="30" fillId="0" borderId="23" xfId="0" applyNumberFormat="1" applyFont="1" applyBorder="1" applyAlignment="1" applyProtection="1">
      <protection locked="0"/>
    </xf>
    <xf numFmtId="8" fontId="5" fillId="0" borderId="23" xfId="0" applyNumberFormat="1" applyFont="1" applyBorder="1" applyAlignment="1" applyProtection="1">
      <alignment horizontal="center"/>
      <protection locked="0"/>
    </xf>
    <xf numFmtId="172" fontId="5" fillId="0" borderId="23" xfId="0" applyNumberFormat="1" applyFont="1" applyBorder="1" applyAlignment="1" applyProtection="1">
      <alignment horizontal="center"/>
      <protection locked="0"/>
    </xf>
    <xf numFmtId="172" fontId="40" fillId="0" borderId="23" xfId="0" applyNumberFormat="1" applyFont="1" applyBorder="1" applyAlignment="1" applyProtection="1">
      <alignment horizontal="center"/>
      <protection locked="0"/>
    </xf>
    <xf numFmtId="171" fontId="42" fillId="0" borderId="23" xfId="0" applyNumberFormat="1" applyFont="1" applyBorder="1" applyAlignment="1" applyProtection="1">
      <alignment horizontal="center"/>
      <protection locked="0"/>
    </xf>
    <xf numFmtId="0" fontId="21" fillId="0" borderId="0" xfId="0" applyFont="1" applyAlignment="1">
      <alignment horizontal="center" wrapText="1"/>
    </xf>
    <xf numFmtId="0" fontId="18" fillId="0" borderId="0" xfId="0" applyFont="1" applyAlignment="1">
      <alignment vertical="top" wrapText="1"/>
    </xf>
    <xf numFmtId="0" fontId="18" fillId="0" borderId="0" xfId="0" applyFont="1" applyAlignment="1">
      <alignment wrapText="1"/>
    </xf>
    <xf numFmtId="0" fontId="33" fillId="11" borderId="29" xfId="2" applyFont="1" applyFill="1" applyBorder="1" applyAlignment="1" applyProtection="1">
      <alignment vertical="center" wrapText="1"/>
      <protection locked="0"/>
    </xf>
    <xf numFmtId="0" fontId="33" fillId="11" borderId="30" xfId="2" applyFont="1" applyFill="1" applyBorder="1" applyAlignment="1" applyProtection="1">
      <alignment vertical="center" wrapText="1"/>
      <protection locked="0"/>
    </xf>
    <xf numFmtId="0" fontId="33" fillId="11" borderId="31" xfId="2" applyFont="1" applyFill="1" applyBorder="1" applyAlignment="1" applyProtection="1">
      <alignment vertical="center" wrapText="1"/>
      <protection locked="0"/>
    </xf>
    <xf numFmtId="0" fontId="34" fillId="11" borderId="29" xfId="2" applyFont="1" applyFill="1" applyBorder="1" applyAlignment="1" applyProtection="1">
      <alignment vertical="center"/>
      <protection locked="0"/>
    </xf>
    <xf numFmtId="0" fontId="34" fillId="11" borderId="31" xfId="2" applyFont="1" applyFill="1" applyBorder="1" applyAlignment="1" applyProtection="1">
      <alignment vertical="center"/>
      <protection locked="0"/>
    </xf>
    <xf numFmtId="170" fontId="5" fillId="0" borderId="23" xfId="0" applyNumberFormat="1" applyFont="1" applyBorder="1" applyAlignment="1" applyProtection="1">
      <protection locked="0"/>
    </xf>
    <xf numFmtId="14" fontId="5" fillId="10" borderId="23" xfId="0" applyNumberFormat="1" applyFont="1" applyFill="1" applyBorder="1" applyAlignment="1" applyProtection="1">
      <alignment horizontal="center"/>
      <protection locked="0"/>
    </xf>
    <xf numFmtId="14" fontId="5" fillId="0" borderId="23" xfId="0" applyNumberFormat="1" applyFont="1" applyBorder="1" applyAlignment="1" applyProtection="1">
      <alignment horizontal="center"/>
      <protection locked="0"/>
    </xf>
    <xf numFmtId="14" fontId="40" fillId="0" borderId="23" xfId="0" applyNumberFormat="1" applyFont="1" applyBorder="1" applyAlignment="1" applyProtection="1">
      <alignment horizontal="center"/>
      <protection locked="0"/>
    </xf>
    <xf numFmtId="3" fontId="5" fillId="0" borderId="23" xfId="0" applyNumberFormat="1" applyFont="1" applyBorder="1" applyAlignment="1" applyProtection="1">
      <protection locked="0"/>
    </xf>
    <xf numFmtId="0" fontId="5" fillId="11" borderId="1"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30" fillId="0" borderId="30" xfId="0" applyFont="1" applyBorder="1" applyAlignment="1"/>
    <xf numFmtId="0" fontId="31" fillId="0" borderId="0" xfId="0" applyFont="1" applyAlignment="1">
      <alignment horizontal="center"/>
    </xf>
    <xf numFmtId="0" fontId="29" fillId="0" borderId="29" xfId="0" applyFont="1" applyBorder="1" applyAlignment="1" applyProtection="1">
      <alignment horizontal="left"/>
      <protection locked="0"/>
    </xf>
    <xf numFmtId="0" fontId="29" fillId="0" borderId="30" xfId="0" applyFont="1" applyBorder="1" applyAlignment="1" applyProtection="1">
      <alignment horizontal="left"/>
      <protection locked="0"/>
    </xf>
    <xf numFmtId="0" fontId="29" fillId="0" borderId="31" xfId="0" applyFont="1" applyBorder="1" applyAlignment="1" applyProtection="1">
      <alignment horizontal="left"/>
      <protection locked="0"/>
    </xf>
    <xf numFmtId="0" fontId="30" fillId="12" borderId="30" xfId="0" applyFont="1" applyFill="1" applyBorder="1" applyAlignment="1">
      <alignment horizontal="center"/>
    </xf>
    <xf numFmtId="0" fontId="29" fillId="0" borderId="29" xfId="0" applyFont="1" applyBorder="1" applyAlignment="1" applyProtection="1">
      <protection locked="0"/>
    </xf>
    <xf numFmtId="0" fontId="29" fillId="0" borderId="30" xfId="0" applyFont="1" applyBorder="1" applyAlignment="1" applyProtection="1">
      <protection locked="0"/>
    </xf>
    <xf numFmtId="0" fontId="29" fillId="0" borderId="31" xfId="0" applyFont="1" applyBorder="1" applyAlignment="1" applyProtection="1">
      <protection locked="0"/>
    </xf>
    <xf numFmtId="0" fontId="5" fillId="12" borderId="0" xfId="0" applyFont="1" applyFill="1" applyAlignment="1">
      <alignment wrapText="1"/>
    </xf>
    <xf numFmtId="0" fontId="5" fillId="0" borderId="0" xfId="0" applyFont="1" applyAlignment="1">
      <alignment vertical="top" wrapText="1"/>
    </xf>
    <xf numFmtId="0" fontId="30" fillId="0" borderId="29" xfId="0" applyFont="1" applyBorder="1" applyAlignment="1" applyProtection="1">
      <protection locked="0"/>
    </xf>
    <xf numFmtId="0" fontId="30" fillId="0" borderId="30" xfId="0" applyFont="1" applyBorder="1" applyAlignment="1" applyProtection="1">
      <protection locked="0"/>
    </xf>
    <xf numFmtId="0" fontId="30" fillId="0" borderId="31" xfId="0" applyFont="1" applyBorder="1" applyAlignment="1" applyProtection="1">
      <protection locked="0"/>
    </xf>
    <xf numFmtId="0" fontId="29" fillId="0" borderId="0" xfId="0" applyFont="1" applyAlignment="1">
      <alignment horizontal="left" vertical="center" wrapText="1"/>
    </xf>
    <xf numFmtId="0" fontId="36" fillId="0" borderId="0" xfId="0" applyFont="1" applyAlignment="1" applyProtection="1">
      <alignment horizontal="center"/>
      <protection hidden="1"/>
    </xf>
    <xf numFmtId="0" fontId="12" fillId="0" borderId="29" xfId="3" applyFont="1" applyBorder="1" applyAlignment="1" applyProtection="1">
      <alignment horizontal="center"/>
      <protection hidden="1"/>
    </xf>
    <xf numFmtId="0" fontId="12" fillId="0" borderId="30" xfId="3" applyFont="1" applyBorder="1" applyAlignment="1" applyProtection="1">
      <alignment horizontal="center"/>
      <protection hidden="1"/>
    </xf>
    <xf numFmtId="0" fontId="12" fillId="0" borderId="31" xfId="3" applyFont="1" applyBorder="1" applyAlignment="1" applyProtection="1">
      <alignment horizontal="center"/>
      <protection hidden="1"/>
    </xf>
    <xf numFmtId="0" fontId="12" fillId="0" borderId="21" xfId="3" applyFont="1" applyBorder="1" applyAlignment="1" applyProtection="1">
      <alignment horizontal="center"/>
      <protection hidden="1"/>
    </xf>
    <xf numFmtId="0" fontId="12" fillId="0" borderId="22" xfId="3" applyFont="1" applyBorder="1" applyAlignment="1" applyProtection="1">
      <alignment horizontal="center"/>
      <protection hidden="1"/>
    </xf>
    <xf numFmtId="0" fontId="12" fillId="0" borderId="51" xfId="3" applyFont="1" applyBorder="1" applyAlignment="1" applyProtection="1">
      <alignment horizontal="center"/>
      <protection hidden="1"/>
    </xf>
    <xf numFmtId="0" fontId="12" fillId="0" borderId="0" xfId="0" applyFont="1" applyAlignment="1" applyProtection="1">
      <alignment vertical="top" wrapText="1"/>
      <protection hidden="1"/>
    </xf>
    <xf numFmtId="0" fontId="40" fillId="0" borderId="0" xfId="0" applyFont="1" applyAlignment="1">
      <alignment horizontal="center"/>
    </xf>
  </cellXfs>
  <cellStyles count="9">
    <cellStyle name="Comma" xfId="6" builtinId="3"/>
    <cellStyle name="Comma 2" xfId="4" xr:uid="{4A521478-EB39-4B00-9F4E-C84F89DC94AF}"/>
    <cellStyle name="Currency" xfId="1" builtinId="4"/>
    <cellStyle name="Date" xfId="8" xr:uid="{89F5DC08-742D-47F8-8E9B-C58397A0FDBB}"/>
    <cellStyle name="Hyperlink" xfId="2" builtinId="8"/>
    <cellStyle name="Normal" xfId="0" builtinId="0"/>
    <cellStyle name="Normal 10" xfId="3" xr:uid="{3C06DC98-1D3B-4AFB-9E6E-89DE3B0B3A58}"/>
    <cellStyle name="Percent" xfId="7" builtinId="5"/>
    <cellStyle name="Percent 2" xfId="5" xr:uid="{FCA5479E-1DE8-47E5-A4B8-9B56A2546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2" name="WordArt 1">
          <a:extLst>
            <a:ext uri="{FF2B5EF4-FFF2-40B4-BE49-F238E27FC236}">
              <a16:creationId xmlns:a16="http://schemas.microsoft.com/office/drawing/2014/main" id="{47076154-D7C1-4E7D-A1AD-BE4A85AC6638}"/>
            </a:ext>
          </a:extLst>
        </xdr:cNvPr>
        <xdr:cNvSpPr>
          <a:spLocks noChangeArrowheads="1" noChangeShapeType="1" noTextEdit="1"/>
        </xdr:cNvSpPr>
      </xdr:nvSpPr>
      <xdr:spPr bwMode="auto">
        <a:xfrm>
          <a:off x="5387340" y="1238250"/>
          <a:ext cx="1692910" cy="65405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2" name="WordArt 1">
          <a:extLst>
            <a:ext uri="{FF2B5EF4-FFF2-40B4-BE49-F238E27FC236}">
              <a16:creationId xmlns:a16="http://schemas.microsoft.com/office/drawing/2014/main" id="{892772B7-BD5F-49AD-B0A3-07D673451D0D}"/>
            </a:ext>
          </a:extLst>
        </xdr:cNvPr>
        <xdr:cNvSpPr>
          <a:spLocks noChangeArrowheads="1" noChangeShapeType="1" noTextEdit="1"/>
        </xdr:cNvSpPr>
      </xdr:nvSpPr>
      <xdr:spPr bwMode="auto">
        <a:xfrm>
          <a:off x="4455795" y="885190"/>
          <a:ext cx="1718310" cy="6350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31</xdr:row>
          <xdr:rowOff>104775</xdr:rowOff>
        </xdr:from>
        <xdr:to>
          <xdr:col>3</xdr:col>
          <xdr:colOff>1009650</xdr:colOff>
          <xdr:row>31</xdr:row>
          <xdr:rowOff>790575</xdr:rowOff>
        </xdr:to>
        <xdr:sp macro="" textlink="">
          <xdr:nvSpPr>
            <xdr:cNvPr id="7180" name="Object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ncdhhs.gov/dhsr/const/pdf/healthcarejailplansubmittal.pdf" TargetMode="External"/><Relationship Id="rId2" Type="http://schemas.openxmlformats.org/officeDocument/2006/relationships/hyperlink" Target="https://info.ncdhhs.gov/dhsr/const/project.html" TargetMode="External"/><Relationship Id="rId1" Type="http://schemas.openxmlformats.org/officeDocument/2006/relationships/hyperlink" Target="mailto:medicaid.providerreimbursement@dhhs.nc.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https://info.ncdhhs.gov/dhsr/const/pdf/healthcarejailplansubmittal.pdf" TargetMode="External"/><Relationship Id="rId1" Type="http://schemas.openxmlformats.org/officeDocument/2006/relationships/hyperlink" Target="https://info.ncdhhs.gov/dhsr/const/project.html"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8EF4-7B52-42CC-B8A7-ABC1A86C19D8}">
  <dimension ref="A1:XFC56"/>
  <sheetViews>
    <sheetView showGridLines="0" showRowColHeaders="0" tabSelected="1" zoomScaleNormal="100" zoomScaleSheetLayoutView="100" workbookViewId="0"/>
  </sheetViews>
  <sheetFormatPr defaultColWidth="0" defaultRowHeight="15" zeroHeight="1"/>
  <cols>
    <col min="1" max="1" width="2.7109375" customWidth="1"/>
    <col min="2" max="9" width="8.85546875" customWidth="1"/>
    <col min="10" max="10" width="9.5703125" customWidth="1"/>
    <col min="11" max="13" width="8.85546875" customWidth="1"/>
    <col min="14" max="14" width="18.28515625" customWidth="1"/>
    <col min="15" max="15" width="8.85546875" hidden="1" customWidth="1"/>
    <col min="16" max="16383" width="8.85546875" hidden="1"/>
    <col min="16384" max="16384" width="0.28515625" customWidth="1"/>
  </cols>
  <sheetData>
    <row r="1" spans="1:14">
      <c r="A1" s="1"/>
      <c r="B1" s="2"/>
      <c r="C1" s="2"/>
      <c r="D1" s="2"/>
      <c r="E1" s="2"/>
      <c r="F1" s="2"/>
      <c r="G1" s="2"/>
      <c r="H1" s="2"/>
      <c r="I1" s="2"/>
      <c r="J1" s="2"/>
      <c r="K1" s="2"/>
      <c r="L1" s="2"/>
      <c r="M1" s="2"/>
      <c r="N1" s="3"/>
    </row>
    <row r="2" spans="1:14" ht="8.4499999999999993" customHeight="1">
      <c r="A2" s="192"/>
      <c r="B2" s="193"/>
      <c r="C2" s="193"/>
      <c r="D2" s="193"/>
      <c r="E2" s="193"/>
      <c r="F2" s="193"/>
      <c r="G2" s="193"/>
      <c r="H2" s="193"/>
      <c r="I2" s="193"/>
      <c r="J2" s="193"/>
      <c r="K2" s="193"/>
      <c r="L2" s="193"/>
      <c r="M2" s="193"/>
      <c r="N2" s="194"/>
    </row>
    <row r="3" spans="1:14" ht="20.25">
      <c r="A3" s="4"/>
      <c r="B3" s="195" t="s">
        <v>0</v>
      </c>
      <c r="C3" s="195"/>
      <c r="D3" s="195"/>
      <c r="E3" s="195"/>
      <c r="F3" s="195"/>
      <c r="G3" s="195"/>
      <c r="H3" s="195"/>
      <c r="I3" s="195"/>
      <c r="J3" s="195"/>
      <c r="K3" s="195"/>
      <c r="L3" s="195"/>
      <c r="M3" s="195"/>
      <c r="N3" s="5"/>
    </row>
    <row r="4" spans="1:14" ht="18">
      <c r="A4" s="4"/>
      <c r="B4" s="169"/>
      <c r="C4" s="169"/>
      <c r="D4" s="169"/>
      <c r="E4" s="169"/>
      <c r="F4" s="169"/>
      <c r="G4" s="169"/>
      <c r="H4" s="169"/>
      <c r="I4" s="169"/>
      <c r="J4" s="169"/>
      <c r="K4" s="169"/>
      <c r="L4" s="169"/>
      <c r="M4" s="169"/>
      <c r="N4" s="5"/>
    </row>
    <row r="5" spans="1:14" ht="18">
      <c r="A5" s="4"/>
      <c r="B5" s="135"/>
      <c r="C5" s="196" t="s">
        <v>1</v>
      </c>
      <c r="D5" s="196"/>
      <c r="E5" s="196"/>
      <c r="F5" s="196"/>
      <c r="G5" s="196"/>
      <c r="H5" s="196"/>
      <c r="I5" s="196"/>
      <c r="J5" s="196"/>
      <c r="K5" s="196"/>
      <c r="L5" s="196"/>
      <c r="M5" s="135"/>
      <c r="N5" s="5"/>
    </row>
    <row r="6" spans="1:14" ht="15.75">
      <c r="A6" s="4"/>
      <c r="B6" s="135"/>
      <c r="C6" s="135"/>
      <c r="D6" s="135"/>
      <c r="E6" s="135"/>
      <c r="F6" s="135"/>
      <c r="G6" s="135"/>
      <c r="H6" s="135"/>
      <c r="I6" s="135"/>
      <c r="J6" s="135"/>
      <c r="K6" s="135"/>
      <c r="L6" s="135"/>
      <c r="M6" s="135"/>
      <c r="N6" s="5"/>
    </row>
    <row r="7" spans="1:14" ht="18">
      <c r="A7" s="4"/>
      <c r="E7" s="196" t="s">
        <v>2</v>
      </c>
      <c r="F7" s="196"/>
      <c r="G7" s="196"/>
      <c r="H7" s="196"/>
      <c r="I7" s="196"/>
      <c r="J7" s="196"/>
      <c r="N7" s="5"/>
    </row>
    <row r="8" spans="1:14">
      <c r="A8" s="4"/>
      <c r="E8" s="167"/>
      <c r="F8" s="167"/>
      <c r="G8" s="167"/>
      <c r="H8" s="167"/>
      <c r="I8" s="167"/>
      <c r="J8" s="167"/>
      <c r="N8" s="5"/>
    </row>
    <row r="9" spans="1:14" ht="20.25">
      <c r="A9" s="4"/>
      <c r="B9" s="195" t="s">
        <v>3</v>
      </c>
      <c r="C9" s="195"/>
      <c r="D9" s="195"/>
      <c r="E9" s="195"/>
      <c r="F9" s="195"/>
      <c r="G9" s="195"/>
      <c r="H9" s="195"/>
      <c r="I9" s="195"/>
      <c r="J9" s="195"/>
      <c r="K9" s="195"/>
      <c r="L9" s="195"/>
      <c r="M9" s="195"/>
      <c r="N9" s="5"/>
    </row>
    <row r="10" spans="1:14" ht="20.25">
      <c r="A10" s="4"/>
      <c r="B10" s="168"/>
      <c r="C10" s="168"/>
      <c r="D10" s="168"/>
      <c r="E10" s="168"/>
      <c r="F10" s="168"/>
      <c r="G10" s="168"/>
      <c r="H10" s="168"/>
      <c r="I10" s="168"/>
      <c r="J10" s="168"/>
      <c r="K10" s="168"/>
      <c r="L10" s="168"/>
      <c r="M10" s="168"/>
      <c r="N10" s="5"/>
    </row>
    <row r="11" spans="1:14" ht="66.599999999999994" customHeight="1">
      <c r="A11" s="4"/>
      <c r="B11" s="197" t="s">
        <v>4</v>
      </c>
      <c r="C11" s="197"/>
      <c r="D11" s="197"/>
      <c r="E11" s="197"/>
      <c r="F11" s="197"/>
      <c r="G11" s="197"/>
      <c r="H11" s="197"/>
      <c r="I11" s="197"/>
      <c r="J11" s="197"/>
      <c r="K11" s="197"/>
      <c r="L11" s="197"/>
      <c r="M11" s="197"/>
      <c r="N11" s="5"/>
    </row>
    <row r="12" spans="1:14">
      <c r="A12" s="4"/>
      <c r="L12" s="6"/>
      <c r="N12" s="5"/>
    </row>
    <row r="13" spans="1:14" ht="31.9" customHeight="1">
      <c r="A13" s="4"/>
      <c r="B13" s="197" t="s">
        <v>5</v>
      </c>
      <c r="C13" s="197"/>
      <c r="D13" s="197"/>
      <c r="E13" s="197"/>
      <c r="F13" s="197"/>
      <c r="G13" s="197"/>
      <c r="H13" s="197"/>
      <c r="I13" s="197"/>
      <c r="J13" s="197"/>
      <c r="K13" s="197"/>
      <c r="L13" s="197"/>
      <c r="M13" s="197"/>
      <c r="N13" s="5"/>
    </row>
    <row r="14" spans="1:14">
      <c r="A14" s="4"/>
      <c r="N14" s="5"/>
    </row>
    <row r="15" spans="1:14">
      <c r="A15" s="4"/>
      <c r="C15" s="136" t="s">
        <v>6</v>
      </c>
      <c r="I15" s="136" t="s">
        <v>7</v>
      </c>
      <c r="N15" s="5"/>
    </row>
    <row r="16" spans="1:14">
      <c r="A16" s="4"/>
      <c r="C16" s="137"/>
      <c r="I16" s="137"/>
      <c r="N16" s="5"/>
    </row>
    <row r="17" spans="1:14">
      <c r="A17" s="4"/>
      <c r="C17" s="138" t="s">
        <v>8</v>
      </c>
      <c r="I17" s="138" t="s">
        <v>8</v>
      </c>
      <c r="N17" s="5"/>
    </row>
    <row r="18" spans="1:14">
      <c r="A18" s="4"/>
      <c r="C18" s="137" t="s">
        <v>9</v>
      </c>
      <c r="I18" s="137" t="s">
        <v>9</v>
      </c>
      <c r="N18" s="5"/>
    </row>
    <row r="19" spans="1:14">
      <c r="A19" s="4"/>
      <c r="C19" s="138" t="s">
        <v>10</v>
      </c>
      <c r="I19" s="138" t="s">
        <v>11</v>
      </c>
      <c r="N19" s="5"/>
    </row>
    <row r="20" spans="1:14">
      <c r="A20" s="4"/>
      <c r="C20" s="138" t="s">
        <v>12</v>
      </c>
      <c r="I20" s="138" t="s">
        <v>13</v>
      </c>
      <c r="N20" s="5"/>
    </row>
    <row r="21" spans="1:14">
      <c r="A21" s="4"/>
      <c r="C21" s="138"/>
      <c r="I21" s="138"/>
      <c r="N21" s="5"/>
    </row>
    <row r="22" spans="1:14" s="7" customFormat="1" ht="14.25">
      <c r="A22" s="198" t="s">
        <v>14</v>
      </c>
      <c r="B22" s="199"/>
      <c r="C22" s="199"/>
      <c r="D22" s="199"/>
      <c r="E22" s="199"/>
      <c r="F22" s="199"/>
      <c r="G22" s="199"/>
      <c r="H22" s="199"/>
      <c r="I22" s="199"/>
      <c r="J22" s="199"/>
      <c r="K22" s="199"/>
      <c r="L22" s="199"/>
      <c r="M22" s="199"/>
      <c r="N22" s="200"/>
    </row>
    <row r="23" spans="1:14" s="7" customFormat="1" ht="15.75" customHeight="1">
      <c r="A23" s="201" t="s">
        <v>15</v>
      </c>
      <c r="B23" s="201"/>
      <c r="C23" s="201"/>
      <c r="D23" s="201"/>
      <c r="E23" s="201"/>
      <c r="F23" s="201"/>
      <c r="G23" s="201"/>
      <c r="H23" s="201"/>
      <c r="I23" s="201"/>
      <c r="J23" s="201"/>
      <c r="K23" s="201"/>
      <c r="L23" s="201"/>
      <c r="M23" s="201"/>
      <c r="N23" s="201"/>
    </row>
    <row r="24" spans="1:14" ht="15.75">
      <c r="A24" s="139"/>
      <c r="B24" s="135"/>
      <c r="C24" s="135"/>
      <c r="D24" s="135"/>
      <c r="E24" s="135"/>
      <c r="F24" s="135"/>
      <c r="G24" s="135"/>
      <c r="H24" s="135"/>
      <c r="I24" s="135"/>
      <c r="J24" s="135"/>
      <c r="K24" s="135"/>
      <c r="L24" s="135"/>
      <c r="M24" s="135"/>
      <c r="N24" s="8"/>
    </row>
    <row r="25" spans="1:14">
      <c r="A25" s="202" t="s">
        <v>16</v>
      </c>
      <c r="B25" s="203"/>
      <c r="C25" s="203"/>
      <c r="D25" s="203"/>
      <c r="E25" s="203"/>
      <c r="F25" s="203"/>
      <c r="G25" s="203"/>
      <c r="H25" s="203"/>
      <c r="I25" s="203"/>
      <c r="J25" s="203"/>
      <c r="K25" s="203"/>
      <c r="L25" s="203"/>
      <c r="M25" s="203"/>
      <c r="N25" s="204"/>
    </row>
    <row r="26" spans="1:14" ht="15.75" thickBot="1">
      <c r="A26" s="4"/>
      <c r="C26" s="138"/>
      <c r="N26" s="5"/>
    </row>
    <row r="27" spans="1:14" ht="17.25" thickTop="1" thickBot="1">
      <c r="A27" s="4"/>
      <c r="B27" s="205" t="s">
        <v>17</v>
      </c>
      <c r="C27" s="206"/>
      <c r="D27" s="206"/>
      <c r="E27" s="206"/>
      <c r="F27" s="206"/>
      <c r="G27" s="206"/>
      <c r="H27" s="206"/>
      <c r="I27" s="206"/>
      <c r="J27" s="206"/>
      <c r="K27" s="206"/>
      <c r="L27" s="206"/>
      <c r="M27" s="207"/>
      <c r="N27" s="5"/>
    </row>
    <row r="28" spans="1:14" ht="16.5" thickTop="1">
      <c r="A28" s="4"/>
      <c r="B28" s="140"/>
      <c r="C28" s="140"/>
      <c r="D28" s="140"/>
      <c r="E28" s="140"/>
      <c r="F28" s="140"/>
      <c r="G28" s="140"/>
      <c r="H28" s="140"/>
      <c r="I28" s="140"/>
      <c r="J28" s="140"/>
      <c r="K28" s="140"/>
      <c r="L28" s="140"/>
      <c r="M28" s="140"/>
      <c r="N28" s="5"/>
    </row>
    <row r="29" spans="1:14" ht="15.75">
      <c r="A29" s="4"/>
      <c r="B29" s="191" t="s">
        <v>18</v>
      </c>
      <c r="C29" s="191"/>
      <c r="D29" s="191"/>
      <c r="E29" s="191"/>
      <c r="F29" s="191"/>
      <c r="G29" s="191"/>
      <c r="H29" s="191"/>
      <c r="I29" s="191"/>
      <c r="J29" s="191"/>
      <c r="K29" s="191"/>
      <c r="L29" s="191"/>
      <c r="M29" s="191"/>
      <c r="N29" s="5"/>
    </row>
    <row r="30" spans="1:14" ht="15.75">
      <c r="A30" s="4"/>
      <c r="B30" s="166"/>
      <c r="C30" s="166"/>
      <c r="D30" s="166"/>
      <c r="E30" s="166"/>
      <c r="F30" s="166"/>
      <c r="G30" s="166"/>
      <c r="H30" s="166"/>
      <c r="I30" s="166"/>
      <c r="J30" s="166"/>
      <c r="K30" s="166"/>
      <c r="L30" s="166"/>
      <c r="M30" s="166"/>
      <c r="N30" s="5"/>
    </row>
    <row r="31" spans="1:14" ht="15.75">
      <c r="A31" s="4"/>
      <c r="B31" s="141">
        <v>1</v>
      </c>
      <c r="C31" s="190" t="s">
        <v>19</v>
      </c>
      <c r="D31" s="190"/>
      <c r="E31" s="190"/>
      <c r="F31" s="190"/>
      <c r="G31" s="190"/>
      <c r="H31" s="190"/>
      <c r="I31" s="190"/>
      <c r="J31" s="190"/>
      <c r="K31" s="190"/>
      <c r="L31" s="190"/>
      <c r="M31" s="190"/>
      <c r="N31" s="5"/>
    </row>
    <row r="32" spans="1:14" ht="15.75">
      <c r="A32" s="4"/>
      <c r="B32" s="166"/>
      <c r="C32" s="166"/>
      <c r="D32" s="166"/>
      <c r="E32" s="166"/>
      <c r="F32" s="166"/>
      <c r="G32" s="166"/>
      <c r="H32" s="166"/>
      <c r="I32" s="166"/>
      <c r="J32" s="166"/>
      <c r="K32" s="166"/>
      <c r="L32" s="166"/>
      <c r="M32" s="166"/>
      <c r="N32" s="5"/>
    </row>
    <row r="33" spans="1:14" ht="48.6" customHeight="1">
      <c r="A33" s="4"/>
      <c r="B33" s="141">
        <v>2</v>
      </c>
      <c r="C33" s="191" t="s">
        <v>20</v>
      </c>
      <c r="D33" s="191"/>
      <c r="E33" s="191"/>
      <c r="F33" s="191"/>
      <c r="G33" s="191"/>
      <c r="H33" s="191"/>
      <c r="I33" s="191"/>
      <c r="J33" s="191"/>
      <c r="K33" s="191"/>
      <c r="L33" s="191"/>
      <c r="M33" s="191"/>
      <c r="N33" s="5"/>
    </row>
    <row r="34" spans="1:14" ht="9.6" customHeight="1">
      <c r="A34" s="4"/>
      <c r="B34" s="140"/>
      <c r="C34" s="191"/>
      <c r="D34" s="191"/>
      <c r="E34" s="191"/>
      <c r="F34" s="191"/>
      <c r="G34" s="191"/>
      <c r="H34" s="191"/>
      <c r="I34" s="191"/>
      <c r="J34" s="191"/>
      <c r="K34" s="191"/>
      <c r="L34" s="191"/>
      <c r="M34" s="140"/>
      <c r="N34" s="5"/>
    </row>
    <row r="35" spans="1:14" ht="44.45" customHeight="1">
      <c r="A35" s="4"/>
      <c r="B35" s="141">
        <v>3</v>
      </c>
      <c r="C35" s="191" t="s">
        <v>21</v>
      </c>
      <c r="D35" s="191"/>
      <c r="E35" s="191"/>
      <c r="F35" s="191"/>
      <c r="G35" s="191"/>
      <c r="H35" s="191"/>
      <c r="I35" s="191"/>
      <c r="J35" s="191"/>
      <c r="K35" s="191"/>
      <c r="L35" s="191"/>
      <c r="M35" s="191"/>
      <c r="N35" s="5"/>
    </row>
    <row r="36" spans="1:14" ht="15.75">
      <c r="A36" s="4"/>
      <c r="B36" s="140"/>
      <c r="C36" s="140"/>
      <c r="D36" s="140"/>
      <c r="E36" s="140"/>
      <c r="F36" s="140"/>
      <c r="G36" s="140"/>
      <c r="H36" s="140"/>
      <c r="I36" s="140"/>
      <c r="J36" s="140"/>
      <c r="K36" s="140"/>
      <c r="L36" s="140"/>
      <c r="M36" s="140"/>
      <c r="N36" s="5"/>
    </row>
    <row r="37" spans="1:14" ht="47.45" customHeight="1">
      <c r="A37" s="4"/>
      <c r="B37" s="141">
        <v>4</v>
      </c>
      <c r="C37" s="191" t="s">
        <v>22</v>
      </c>
      <c r="D37" s="191"/>
      <c r="E37" s="191"/>
      <c r="F37" s="191"/>
      <c r="G37" s="191"/>
      <c r="H37" s="191"/>
      <c r="I37" s="191"/>
      <c r="J37" s="191"/>
      <c r="K37" s="191"/>
      <c r="L37" s="191"/>
      <c r="M37" s="191"/>
      <c r="N37" s="5"/>
    </row>
    <row r="38" spans="1:14" ht="15.75">
      <c r="A38" s="4"/>
      <c r="B38" s="140"/>
      <c r="C38" s="140"/>
      <c r="D38" s="140"/>
      <c r="E38" s="140"/>
      <c r="F38" s="140"/>
      <c r="G38" s="140"/>
      <c r="H38" s="140"/>
      <c r="I38" s="140"/>
      <c r="J38" s="140"/>
      <c r="K38" s="140"/>
      <c r="L38" s="140"/>
      <c r="M38" s="140"/>
      <c r="N38" s="5"/>
    </row>
    <row r="39" spans="1:14" ht="36.6" customHeight="1">
      <c r="A39" s="4"/>
      <c r="B39" s="141">
        <v>5</v>
      </c>
      <c r="C39" s="191" t="s">
        <v>23</v>
      </c>
      <c r="D39" s="191"/>
      <c r="E39" s="191"/>
      <c r="F39" s="191"/>
      <c r="G39" s="191"/>
      <c r="H39" s="191"/>
      <c r="I39" s="191"/>
      <c r="J39" s="191"/>
      <c r="K39" s="191"/>
      <c r="L39" s="191"/>
      <c r="M39" s="191"/>
      <c r="N39" s="5"/>
    </row>
    <row r="40" spans="1:14" ht="16.5" thickBot="1">
      <c r="A40" s="4"/>
      <c r="B40" s="140"/>
      <c r="C40" s="140"/>
      <c r="D40" s="140"/>
      <c r="E40" s="140"/>
      <c r="F40" s="140"/>
      <c r="G40" s="140"/>
      <c r="H40" s="140"/>
      <c r="I40" s="140"/>
      <c r="J40" s="140"/>
      <c r="K40" s="140"/>
      <c r="L40" s="140"/>
      <c r="M40" s="140"/>
      <c r="N40" s="5"/>
    </row>
    <row r="41" spans="1:14" ht="15.75" thickTop="1">
      <c r="A41" s="4"/>
      <c r="B41" s="181" t="s">
        <v>24</v>
      </c>
      <c r="C41" s="182"/>
      <c r="D41" s="182"/>
      <c r="E41" s="182"/>
      <c r="F41" s="182"/>
      <c r="G41" s="182"/>
      <c r="H41" s="182"/>
      <c r="I41" s="182"/>
      <c r="J41" s="182"/>
      <c r="K41" s="182"/>
      <c r="L41" s="182"/>
      <c r="M41" s="183"/>
      <c r="N41" s="5"/>
    </row>
    <row r="42" spans="1:14">
      <c r="A42" s="4"/>
      <c r="B42" s="184"/>
      <c r="C42" s="185"/>
      <c r="D42" s="185"/>
      <c r="E42" s="185"/>
      <c r="F42" s="185"/>
      <c r="G42" s="185"/>
      <c r="H42" s="185"/>
      <c r="I42" s="185"/>
      <c r="J42" s="185"/>
      <c r="K42" s="185"/>
      <c r="L42" s="185"/>
      <c r="M42" s="186"/>
      <c r="N42" s="5"/>
    </row>
    <row r="43" spans="1:14">
      <c r="A43" s="4"/>
      <c r="B43" s="184"/>
      <c r="C43" s="185"/>
      <c r="D43" s="185"/>
      <c r="E43" s="185"/>
      <c r="F43" s="185"/>
      <c r="G43" s="185"/>
      <c r="H43" s="185"/>
      <c r="I43" s="185"/>
      <c r="J43" s="185"/>
      <c r="K43" s="185"/>
      <c r="L43" s="185"/>
      <c r="M43" s="186"/>
      <c r="N43" s="5"/>
    </row>
    <row r="44" spans="1:14">
      <c r="A44" s="4"/>
      <c r="B44" s="184"/>
      <c r="C44" s="185"/>
      <c r="D44" s="185"/>
      <c r="E44" s="185"/>
      <c r="F44" s="185"/>
      <c r="G44" s="185"/>
      <c r="H44" s="185"/>
      <c r="I44" s="185"/>
      <c r="J44" s="185"/>
      <c r="K44" s="185"/>
      <c r="L44" s="185"/>
      <c r="M44" s="186"/>
      <c r="N44" s="5"/>
    </row>
    <row r="45" spans="1:14" ht="15.75" thickBot="1">
      <c r="A45" s="4"/>
      <c r="B45" s="187"/>
      <c r="C45" s="188"/>
      <c r="D45" s="188"/>
      <c r="E45" s="188"/>
      <c r="F45" s="188"/>
      <c r="G45" s="188"/>
      <c r="H45" s="188"/>
      <c r="I45" s="188"/>
      <c r="J45" s="188"/>
      <c r="K45" s="188"/>
      <c r="L45" s="188"/>
      <c r="M45" s="189"/>
      <c r="N45" s="5"/>
    </row>
    <row r="46" spans="1:14" ht="15.75" thickTop="1">
      <c r="A46" s="4"/>
      <c r="N46" s="5"/>
    </row>
    <row r="47" spans="1:14">
      <c r="A47" s="4"/>
      <c r="B47" s="9" t="s">
        <v>25</v>
      </c>
      <c r="N47" s="5"/>
    </row>
    <row r="48" spans="1:14">
      <c r="A48" s="4"/>
      <c r="B48" s="142" t="s">
        <v>26</v>
      </c>
      <c r="N48" s="5"/>
    </row>
    <row r="49" spans="1:14">
      <c r="A49" s="4"/>
      <c r="B49" s="142" t="s">
        <v>27</v>
      </c>
      <c r="N49" s="5"/>
    </row>
    <row r="50" spans="1:14">
      <c r="A50" s="4"/>
      <c r="B50" s="143"/>
      <c r="N50" s="5"/>
    </row>
    <row r="51" spans="1:14" ht="15.75" thickBot="1">
      <c r="A51" s="10"/>
      <c r="B51" s="11"/>
      <c r="C51" s="11"/>
      <c r="D51" s="11"/>
      <c r="E51" s="11"/>
      <c r="F51" s="11"/>
      <c r="G51" s="11"/>
      <c r="H51" s="11"/>
      <c r="I51" s="11"/>
      <c r="J51" s="11"/>
      <c r="K51" s="11"/>
      <c r="L51" s="11"/>
      <c r="M51" s="11"/>
      <c r="N51" s="12"/>
    </row>
    <row r="52" spans="1:14"/>
    <row r="53" spans="1:14"/>
    <row r="54" spans="1:14"/>
    <row r="55" spans="1:14"/>
    <row r="56" spans="1:14"/>
  </sheetData>
  <mergeCells count="19">
    <mergeCell ref="B29:M29"/>
    <mergeCell ref="A2:N2"/>
    <mergeCell ref="B3:M3"/>
    <mergeCell ref="C5:L5"/>
    <mergeCell ref="E7:J7"/>
    <mergeCell ref="B9:M9"/>
    <mergeCell ref="B11:M11"/>
    <mergeCell ref="B13:M13"/>
    <mergeCell ref="A22:N22"/>
    <mergeCell ref="A23:N23"/>
    <mergeCell ref="A25:N25"/>
    <mergeCell ref="B27:M27"/>
    <mergeCell ref="B41:M45"/>
    <mergeCell ref="C31:M31"/>
    <mergeCell ref="C33:M33"/>
    <mergeCell ref="C34:L34"/>
    <mergeCell ref="C35:M35"/>
    <mergeCell ref="C37:M37"/>
    <mergeCell ref="C39:M39"/>
  </mergeCells>
  <hyperlinks>
    <hyperlink ref="A23" r:id="rId1" xr:uid="{2C2B3E9B-1B7E-47D5-AC84-6790C039CF84}"/>
    <hyperlink ref="B48" r:id="rId2" display="https://info.ncdhhs.gov/dhsr/const/project.html" xr:uid="{E6B198C0-96EE-45E3-BA21-27E0308180E8}"/>
    <hyperlink ref="B49" r:id="rId3" display="https://info.ncdhhs.gov/dhsr/const/pdf/healthcarejailplansubmittal.pdf" xr:uid="{8AE3C32A-F84D-49CB-831D-A858BA309C99}"/>
  </hyperlinks>
  <pageMargins left="0.7" right="0.7" top="0.75" bottom="0.75" header="0.3" footer="0.3"/>
  <pageSetup scale="67"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2B94-07E3-4E72-9D9C-D0EAEB42BE54}">
  <dimension ref="A1:T53"/>
  <sheetViews>
    <sheetView showGridLines="0" zoomScale="98" zoomScaleNormal="98" workbookViewId="0">
      <pane ySplit="1" topLeftCell="A24" activePane="bottomLeft" state="frozen"/>
      <selection pane="bottomLeft" activeCell="B17" sqref="B17:J17"/>
    </sheetView>
  </sheetViews>
  <sheetFormatPr defaultColWidth="0" defaultRowHeight="14.25" zeroHeight="1"/>
  <cols>
    <col min="1" max="1" width="13.42578125" style="112" customWidth="1"/>
    <col min="2" max="10" width="12.140625" style="23" customWidth="1"/>
    <col min="11" max="11" width="0.28515625" style="120" customWidth="1"/>
    <col min="12" max="20" width="0" style="23" hidden="1" customWidth="1"/>
    <col min="21" max="16384" width="9.140625" style="23" hidden="1"/>
  </cols>
  <sheetData>
    <row r="1" spans="1:11" ht="30">
      <c r="A1" s="113" t="s">
        <v>28</v>
      </c>
      <c r="B1" s="217" t="s">
        <v>29</v>
      </c>
      <c r="C1" s="217"/>
      <c r="D1" s="217"/>
      <c r="E1" s="217"/>
      <c r="F1" s="217"/>
      <c r="G1" s="217"/>
      <c r="H1" s="217"/>
      <c r="I1" s="217"/>
      <c r="J1" s="217"/>
      <c r="K1" s="218"/>
    </row>
    <row r="2" spans="1:11" ht="15">
      <c r="A2" s="105"/>
      <c r="B2" s="114"/>
      <c r="C2" s="114"/>
      <c r="D2" s="114"/>
      <c r="E2" s="114"/>
      <c r="F2" s="114"/>
      <c r="G2" s="114"/>
      <c r="H2" s="114"/>
      <c r="I2" s="114"/>
      <c r="J2" s="114"/>
    </row>
    <row r="3" spans="1:11" ht="15">
      <c r="A3" s="115" t="s">
        <v>30</v>
      </c>
    </row>
    <row r="4" spans="1:11">
      <c r="A4" s="107" t="s">
        <v>31</v>
      </c>
      <c r="B4" s="208" t="s">
        <v>32</v>
      </c>
      <c r="C4" s="208"/>
      <c r="D4" s="208"/>
      <c r="E4" s="208"/>
      <c r="F4" s="208"/>
      <c r="G4" s="208"/>
      <c r="H4" s="208"/>
      <c r="I4" s="208"/>
      <c r="J4" s="208"/>
    </row>
    <row r="5" spans="1:11" ht="29.45" customHeight="1">
      <c r="A5" s="107" t="s">
        <v>33</v>
      </c>
      <c r="B5" s="215" t="s">
        <v>34</v>
      </c>
      <c r="C5" s="215"/>
      <c r="D5" s="215"/>
      <c r="E5" s="215"/>
      <c r="F5" s="215"/>
      <c r="G5" s="215"/>
      <c r="H5" s="215"/>
      <c r="I5" s="215"/>
      <c r="J5" s="215"/>
    </row>
    <row r="6" spans="1:11">
      <c r="A6" s="107" t="s">
        <v>35</v>
      </c>
      <c r="B6" s="208" t="s">
        <v>36</v>
      </c>
      <c r="C6" s="208"/>
      <c r="D6" s="208"/>
      <c r="E6" s="208"/>
      <c r="F6" s="208"/>
      <c r="G6" s="208"/>
      <c r="H6" s="208"/>
      <c r="I6" s="208"/>
      <c r="J6" s="208"/>
    </row>
    <row r="7" spans="1:11">
      <c r="A7" s="107" t="s">
        <v>37</v>
      </c>
      <c r="B7" s="208" t="s">
        <v>38</v>
      </c>
      <c r="C7" s="208"/>
      <c r="D7" s="208"/>
      <c r="E7" s="208"/>
      <c r="F7" s="208"/>
      <c r="G7" s="208"/>
      <c r="H7" s="208"/>
      <c r="I7" s="208"/>
      <c r="J7" s="208"/>
    </row>
    <row r="8" spans="1:11">
      <c r="A8" s="107" t="s">
        <v>39</v>
      </c>
      <c r="B8" s="215" t="s">
        <v>40</v>
      </c>
      <c r="C8" s="208"/>
      <c r="D8" s="208"/>
      <c r="E8" s="208"/>
      <c r="F8" s="208"/>
      <c r="G8" s="208"/>
      <c r="H8" s="208"/>
      <c r="I8" s="208"/>
      <c r="J8" s="208"/>
    </row>
    <row r="9" spans="1:11">
      <c r="A9" s="107" t="s">
        <v>41</v>
      </c>
      <c r="B9" s="215" t="s">
        <v>42</v>
      </c>
      <c r="C9" s="208"/>
      <c r="D9" s="208"/>
      <c r="E9" s="208"/>
      <c r="F9" s="208"/>
      <c r="G9" s="208"/>
      <c r="H9" s="208"/>
      <c r="I9" s="208"/>
      <c r="J9" s="208"/>
    </row>
    <row r="10" spans="1:11" ht="30" customHeight="1">
      <c r="A10" s="107" t="s">
        <v>43</v>
      </c>
      <c r="B10" s="215" t="s">
        <v>44</v>
      </c>
      <c r="C10" s="208"/>
      <c r="D10" s="208"/>
      <c r="E10" s="208"/>
      <c r="F10" s="208"/>
      <c r="G10" s="208"/>
      <c r="H10" s="208"/>
      <c r="I10" s="208"/>
      <c r="J10" s="208"/>
    </row>
    <row r="11" spans="1:11" ht="15">
      <c r="A11" s="115" t="s">
        <v>45</v>
      </c>
      <c r="C11" s="171"/>
      <c r="D11" s="171"/>
      <c r="E11" s="171"/>
      <c r="F11" s="171"/>
      <c r="G11" s="171"/>
      <c r="H11" s="171"/>
      <c r="I11" s="171"/>
      <c r="J11" s="171"/>
    </row>
    <row r="12" spans="1:11" ht="15">
      <c r="A12" s="116" t="s">
        <v>46</v>
      </c>
      <c r="B12" s="108" t="s">
        <v>47</v>
      </c>
      <c r="C12" s="171"/>
      <c r="D12" s="171"/>
      <c r="E12" s="171"/>
      <c r="F12" s="171"/>
      <c r="G12" s="171"/>
      <c r="H12" s="171"/>
      <c r="I12" s="171"/>
      <c r="J12" s="171"/>
    </row>
    <row r="13" spans="1:11">
      <c r="A13" s="107" t="s">
        <v>48</v>
      </c>
      <c r="B13" s="208" t="s">
        <v>49</v>
      </c>
      <c r="C13" s="208"/>
      <c r="D13" s="208"/>
      <c r="E13" s="208"/>
      <c r="F13" s="208"/>
      <c r="G13" s="208"/>
      <c r="H13" s="208"/>
      <c r="I13" s="208"/>
      <c r="J13" s="208"/>
    </row>
    <row r="14" spans="1:11" ht="27" customHeight="1">
      <c r="A14" s="107" t="s">
        <v>50</v>
      </c>
      <c r="B14" s="215" t="s">
        <v>51</v>
      </c>
      <c r="C14" s="208"/>
      <c r="D14" s="208"/>
      <c r="E14" s="208"/>
      <c r="F14" s="208"/>
      <c r="G14" s="208"/>
      <c r="H14" s="208"/>
      <c r="I14" s="208"/>
      <c r="J14" s="208"/>
    </row>
    <row r="15" spans="1:11" ht="27" customHeight="1">
      <c r="A15" s="107" t="s">
        <v>52</v>
      </c>
      <c r="B15" s="215" t="s">
        <v>53</v>
      </c>
      <c r="C15" s="208"/>
      <c r="D15" s="208"/>
      <c r="E15" s="208"/>
      <c r="F15" s="208"/>
      <c r="G15" s="208"/>
      <c r="H15" s="208"/>
      <c r="I15" s="208"/>
      <c r="J15" s="208"/>
    </row>
    <row r="16" spans="1:11">
      <c r="A16" s="107" t="s">
        <v>54</v>
      </c>
      <c r="B16" s="215" t="s">
        <v>55</v>
      </c>
      <c r="C16" s="208"/>
      <c r="D16" s="208"/>
      <c r="E16" s="208"/>
      <c r="F16" s="208"/>
      <c r="G16" s="208"/>
      <c r="H16" s="208"/>
      <c r="I16" s="208"/>
      <c r="J16" s="208"/>
    </row>
    <row r="17" spans="1:10" ht="27" customHeight="1">
      <c r="A17" s="107" t="s">
        <v>56</v>
      </c>
      <c r="B17" s="215" t="s">
        <v>57</v>
      </c>
      <c r="C17" s="208"/>
      <c r="D17" s="208"/>
      <c r="E17" s="208"/>
      <c r="F17" s="208"/>
      <c r="G17" s="208"/>
      <c r="H17" s="208"/>
      <c r="I17" s="208"/>
      <c r="J17" s="208"/>
    </row>
    <row r="18" spans="1:10">
      <c r="A18" s="107" t="s">
        <v>58</v>
      </c>
      <c r="B18" s="215" t="s">
        <v>59</v>
      </c>
      <c r="C18" s="208"/>
      <c r="D18" s="208"/>
      <c r="E18" s="208"/>
      <c r="F18" s="208"/>
      <c r="G18" s="208"/>
      <c r="H18" s="208"/>
      <c r="I18" s="208"/>
      <c r="J18" s="208"/>
    </row>
    <row r="19" spans="1:10" ht="31.15" customHeight="1">
      <c r="A19" s="107" t="s">
        <v>60</v>
      </c>
      <c r="B19" s="215" t="s">
        <v>61</v>
      </c>
      <c r="C19" s="215"/>
      <c r="D19" s="215"/>
      <c r="E19" s="215"/>
      <c r="F19" s="215"/>
      <c r="G19" s="215"/>
      <c r="H19" s="215"/>
      <c r="I19" s="215"/>
      <c r="J19" s="215"/>
    </row>
    <row r="20" spans="1:10" ht="17.45" customHeight="1">
      <c r="A20" s="109" t="s">
        <v>62</v>
      </c>
      <c r="B20" s="216" t="s">
        <v>63</v>
      </c>
      <c r="C20" s="216"/>
      <c r="D20" s="216"/>
      <c r="E20" s="216"/>
      <c r="F20" s="216"/>
      <c r="G20" s="216"/>
      <c r="H20" s="216"/>
      <c r="I20" s="216"/>
      <c r="J20" s="170"/>
    </row>
    <row r="21" spans="1:10" ht="6.6" customHeight="1">
      <c r="A21" s="107"/>
      <c r="B21" s="170"/>
      <c r="C21" s="170"/>
      <c r="D21" s="170"/>
      <c r="E21" s="170"/>
      <c r="F21" s="170"/>
      <c r="G21" s="170"/>
      <c r="H21" s="170"/>
      <c r="I21" s="170"/>
      <c r="J21" s="170"/>
    </row>
    <row r="22" spans="1:10" ht="15">
      <c r="A22" s="115" t="s">
        <v>64</v>
      </c>
      <c r="B22" s="9"/>
      <c r="C22" s="171"/>
      <c r="D22" s="171"/>
      <c r="E22" s="171"/>
      <c r="F22" s="171"/>
      <c r="G22" s="171"/>
      <c r="H22" s="171"/>
      <c r="I22" s="171"/>
      <c r="J22" s="171"/>
    </row>
    <row r="23" spans="1:10" ht="94.9" customHeight="1">
      <c r="A23" s="107" t="s">
        <v>65</v>
      </c>
      <c r="B23" s="208" t="s">
        <v>66</v>
      </c>
      <c r="C23" s="208"/>
      <c r="D23" s="208"/>
      <c r="E23" s="208"/>
      <c r="F23" s="208"/>
      <c r="G23" s="208"/>
      <c r="H23" s="208"/>
      <c r="I23" s="208"/>
      <c r="J23" s="208"/>
    </row>
    <row r="24" spans="1:10" ht="54" customHeight="1">
      <c r="A24" s="117" t="s">
        <v>67</v>
      </c>
      <c r="B24" s="215" t="s">
        <v>68</v>
      </c>
      <c r="C24" s="208"/>
      <c r="D24" s="208"/>
      <c r="E24" s="208"/>
      <c r="F24" s="208"/>
      <c r="G24" s="208"/>
      <c r="H24" s="208"/>
      <c r="I24" s="208"/>
      <c r="J24" s="208"/>
    </row>
    <row r="25" spans="1:10" ht="40.15" customHeight="1">
      <c r="A25" s="117" t="s">
        <v>69</v>
      </c>
      <c r="B25" s="215" t="s">
        <v>70</v>
      </c>
      <c r="C25" s="208"/>
      <c r="D25" s="208"/>
      <c r="E25" s="208"/>
      <c r="F25" s="208"/>
      <c r="G25" s="208"/>
      <c r="H25" s="208"/>
      <c r="I25" s="208"/>
      <c r="J25" s="208"/>
    </row>
    <row r="26" spans="1:10" ht="58.15" customHeight="1">
      <c r="A26" s="117" t="s">
        <v>71</v>
      </c>
      <c r="B26" s="215" t="s">
        <v>72</v>
      </c>
      <c r="C26" s="208"/>
      <c r="D26" s="208"/>
      <c r="E26" s="208"/>
      <c r="F26" s="208"/>
      <c r="G26" s="208"/>
      <c r="H26" s="208"/>
      <c r="I26" s="208"/>
      <c r="J26" s="208"/>
    </row>
    <row r="27" spans="1:10" ht="41.45" customHeight="1">
      <c r="A27" s="117" t="s">
        <v>73</v>
      </c>
      <c r="B27" s="208" t="s">
        <v>74</v>
      </c>
      <c r="C27" s="208"/>
      <c r="D27" s="208"/>
      <c r="E27" s="208"/>
      <c r="F27" s="208"/>
      <c r="G27" s="208"/>
      <c r="H27" s="208"/>
      <c r="I27" s="208"/>
      <c r="J27" s="208"/>
    </row>
    <row r="28" spans="1:10" ht="38.450000000000003" customHeight="1">
      <c r="A28" s="117" t="s">
        <v>75</v>
      </c>
      <c r="B28" s="215" t="s">
        <v>76</v>
      </c>
      <c r="C28" s="208"/>
      <c r="D28" s="208"/>
      <c r="E28" s="208"/>
      <c r="F28" s="208"/>
      <c r="G28" s="208"/>
      <c r="H28" s="208"/>
      <c r="I28" s="208"/>
      <c r="J28" s="208"/>
    </row>
    <row r="29" spans="1:10" ht="19.899999999999999" customHeight="1">
      <c r="A29" s="115" t="s">
        <v>77</v>
      </c>
      <c r="B29" s="122"/>
      <c r="C29" s="171"/>
      <c r="D29" s="171"/>
      <c r="E29" s="171"/>
      <c r="F29" s="171"/>
      <c r="G29" s="171"/>
      <c r="H29" s="171"/>
      <c r="I29" s="171"/>
      <c r="J29" s="171"/>
    </row>
    <row r="30" spans="1:10" ht="58.15" customHeight="1">
      <c r="A30" s="117" t="s">
        <v>78</v>
      </c>
      <c r="B30" s="209" t="s">
        <v>79</v>
      </c>
      <c r="C30" s="210"/>
      <c r="D30" s="210"/>
      <c r="E30" s="210"/>
      <c r="F30" s="210"/>
      <c r="G30" s="210"/>
      <c r="H30" s="210"/>
      <c r="I30" s="210"/>
      <c r="J30" s="210"/>
    </row>
    <row r="31" spans="1:10" ht="61.9" customHeight="1">
      <c r="A31" s="119" t="s">
        <v>80</v>
      </c>
      <c r="B31" s="209" t="s">
        <v>81</v>
      </c>
      <c r="C31" s="210"/>
      <c r="D31" s="210"/>
      <c r="E31" s="210"/>
      <c r="F31" s="210"/>
      <c r="G31" s="210"/>
      <c r="H31" s="210"/>
      <c r="I31" s="210"/>
      <c r="J31" s="210"/>
    </row>
    <row r="32" spans="1:10" ht="19.899999999999999" customHeight="1">
      <c r="A32" s="106"/>
      <c r="B32" s="209" t="s">
        <v>82</v>
      </c>
      <c r="C32" s="210"/>
      <c r="D32" s="210"/>
      <c r="E32" s="210"/>
      <c r="F32" s="210"/>
      <c r="G32" s="210"/>
      <c r="H32" s="210"/>
      <c r="I32" s="210"/>
      <c r="J32" s="210"/>
    </row>
    <row r="33" spans="1:20" ht="12.6" customHeight="1">
      <c r="A33" s="106"/>
      <c r="B33" s="210"/>
      <c r="C33" s="210"/>
      <c r="D33" s="210"/>
      <c r="E33" s="210"/>
      <c r="F33" s="210"/>
      <c r="G33" s="210"/>
      <c r="H33" s="210"/>
      <c r="I33" s="210"/>
      <c r="J33" s="210"/>
    </row>
    <row r="34" spans="1:20">
      <c r="A34" s="106"/>
      <c r="B34" s="210"/>
      <c r="C34" s="210"/>
      <c r="D34" s="210"/>
      <c r="E34" s="210"/>
      <c r="F34" s="210"/>
      <c r="G34" s="210"/>
      <c r="H34" s="210"/>
      <c r="I34" s="210"/>
      <c r="J34" s="210"/>
    </row>
    <row r="35" spans="1:20">
      <c r="A35" s="106"/>
      <c r="B35" s="210"/>
      <c r="C35" s="210"/>
      <c r="D35" s="210"/>
      <c r="E35" s="210"/>
      <c r="F35" s="210"/>
      <c r="G35" s="210"/>
      <c r="H35" s="210"/>
      <c r="I35" s="210"/>
      <c r="J35" s="210"/>
    </row>
    <row r="36" spans="1:20">
      <c r="A36" s="106"/>
      <c r="B36" s="210"/>
      <c r="C36" s="210"/>
      <c r="D36" s="210"/>
      <c r="E36" s="210"/>
      <c r="F36" s="210"/>
      <c r="G36" s="210"/>
      <c r="H36" s="210"/>
      <c r="I36" s="210"/>
      <c r="J36" s="210"/>
    </row>
    <row r="37" spans="1:20">
      <c r="A37" s="106"/>
      <c r="B37" s="210"/>
      <c r="C37" s="210"/>
      <c r="D37" s="210"/>
      <c r="E37" s="210"/>
      <c r="F37" s="210"/>
      <c r="G37" s="210"/>
      <c r="H37" s="210"/>
      <c r="I37" s="210"/>
      <c r="J37" s="210"/>
    </row>
    <row r="38" spans="1:20" ht="9" customHeight="1">
      <c r="A38" s="106"/>
      <c r="B38" s="172"/>
      <c r="C38" s="172"/>
      <c r="D38" s="172"/>
      <c r="E38" s="172"/>
      <c r="F38" s="172"/>
      <c r="G38" s="172"/>
      <c r="H38" s="172"/>
      <c r="I38" s="172"/>
      <c r="J38" s="172"/>
    </row>
    <row r="39" spans="1:20" ht="63.6" customHeight="1">
      <c r="A39" s="118" t="s">
        <v>83</v>
      </c>
      <c r="B39" s="212" t="s">
        <v>84</v>
      </c>
      <c r="C39" s="213"/>
      <c r="D39" s="213"/>
      <c r="E39" s="213"/>
      <c r="F39" s="213"/>
      <c r="G39" s="213"/>
      <c r="H39" s="213"/>
      <c r="I39" s="213"/>
      <c r="J39" s="213"/>
      <c r="L39" s="210"/>
      <c r="M39" s="210"/>
      <c r="N39" s="210"/>
      <c r="O39" s="210"/>
      <c r="P39" s="210"/>
      <c r="Q39" s="210"/>
      <c r="R39" s="210"/>
      <c r="S39" s="210"/>
      <c r="T39" s="210"/>
    </row>
    <row r="40" spans="1:20">
      <c r="A40" s="119" t="s">
        <v>85</v>
      </c>
      <c r="B40" s="13" t="s">
        <v>86</v>
      </c>
    </row>
    <row r="41" spans="1:20">
      <c r="A41" s="117" t="s">
        <v>87</v>
      </c>
      <c r="B41" s="214" t="s">
        <v>88</v>
      </c>
      <c r="C41" s="214"/>
      <c r="D41" s="214"/>
      <c r="E41" s="214"/>
      <c r="F41" s="214"/>
      <c r="G41" s="214"/>
      <c r="H41" s="214"/>
      <c r="I41" s="214"/>
      <c r="J41" s="214"/>
    </row>
    <row r="42" spans="1:20" ht="33" customHeight="1">
      <c r="A42" s="117" t="s">
        <v>89</v>
      </c>
      <c r="B42" s="208" t="s">
        <v>90</v>
      </c>
      <c r="C42" s="208"/>
      <c r="D42" s="208"/>
      <c r="E42" s="208"/>
      <c r="F42" s="208"/>
      <c r="G42" s="208"/>
      <c r="H42" s="208"/>
      <c r="I42" s="208"/>
      <c r="J42" s="208"/>
    </row>
    <row r="43" spans="1:20" ht="33" customHeight="1">
      <c r="A43" s="117" t="s">
        <v>91</v>
      </c>
      <c r="B43" s="211" t="s">
        <v>92</v>
      </c>
      <c r="C43" s="211"/>
      <c r="D43" s="211"/>
      <c r="E43" s="211"/>
      <c r="F43" s="211"/>
      <c r="G43" s="211"/>
      <c r="H43" s="211"/>
      <c r="I43" s="211"/>
      <c r="J43" s="211"/>
    </row>
    <row r="44" spans="1:20" ht="15" thickBot="1">
      <c r="A44" s="110"/>
      <c r="B44" s="111"/>
      <c r="C44" s="111"/>
      <c r="D44" s="111"/>
      <c r="E44" s="111"/>
      <c r="F44" s="111"/>
      <c r="G44" s="111"/>
      <c r="H44" s="111"/>
      <c r="I44" s="111"/>
      <c r="J44" s="111"/>
      <c r="K44" s="121"/>
    </row>
    <row r="45" spans="1:20"/>
    <row r="46" spans="1:20"/>
    <row r="47" spans="1:20"/>
    <row r="48" spans="1:20"/>
    <row r="49"/>
    <row r="50"/>
    <row r="51"/>
    <row r="52"/>
    <row r="53"/>
  </sheetData>
  <sheetProtection algorithmName="SHA-512" hashValue="HUoNEWSHUr2qEL7QbC7nWUHnwXh3ADHrIfFoxexF0sIBPrDaomBSVRNtBpPt5kJ7qB5d3dYXq/ZVSLY4EGIHDw==" saltValue="I6wVGCjJl4DdvzEMXM4SSg==" spinCount="100000" sheet="1" objects="1" scenarios="1"/>
  <mergeCells count="30">
    <mergeCell ref="B8:J8"/>
    <mergeCell ref="B1:K1"/>
    <mergeCell ref="B4:J4"/>
    <mergeCell ref="B5:J5"/>
    <mergeCell ref="B6:J6"/>
    <mergeCell ref="B7:J7"/>
    <mergeCell ref="B26:J26"/>
    <mergeCell ref="B9:J9"/>
    <mergeCell ref="B10:J10"/>
    <mergeCell ref="B13:J13"/>
    <mergeCell ref="B14:J14"/>
    <mergeCell ref="B15:J15"/>
    <mergeCell ref="B16:J16"/>
    <mergeCell ref="B17:J17"/>
    <mergeCell ref="B18:J18"/>
    <mergeCell ref="B19:J19"/>
    <mergeCell ref="B23:J23"/>
    <mergeCell ref="B24:J24"/>
    <mergeCell ref="B20:I20"/>
    <mergeCell ref="B25:J25"/>
    <mergeCell ref="L39:T39"/>
    <mergeCell ref="B41:J41"/>
    <mergeCell ref="B28:J28"/>
    <mergeCell ref="B27:J27"/>
    <mergeCell ref="B30:J30"/>
    <mergeCell ref="B42:J42"/>
    <mergeCell ref="B31:J31"/>
    <mergeCell ref="B32:J37"/>
    <mergeCell ref="B43:J43"/>
    <mergeCell ref="B39:J39"/>
  </mergeCells>
  <phoneticPr fontId="41" type="noConversion"/>
  <pageMargins left="0.25" right="0.25" top="0.75" bottom="0.75" header="0.3" footer="0.3"/>
  <pageSetup scale="83" orientation="portrait" r:id="rId1"/>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56CA-2509-4DE1-B784-3E1AE52CBA1F}">
  <dimension ref="A1:N65"/>
  <sheetViews>
    <sheetView showGridLines="0" topLeftCell="A13" zoomScale="80" zoomScaleNormal="80" workbookViewId="0">
      <selection activeCell="J1" sqref="J1"/>
    </sheetView>
  </sheetViews>
  <sheetFormatPr defaultColWidth="0" defaultRowHeight="19.899999999999999" customHeight="1" zeroHeight="1"/>
  <cols>
    <col min="1" max="1" width="4.28515625" style="24" customWidth="1"/>
    <col min="2" max="2" width="72.7109375" style="24" customWidth="1"/>
    <col min="3" max="3" width="9.28515625" style="24" customWidth="1"/>
    <col min="4" max="4" width="16.7109375" style="24" customWidth="1"/>
    <col min="5" max="5" width="11.28515625" style="24" customWidth="1"/>
    <col min="6" max="6" width="12.7109375" style="24" customWidth="1"/>
    <col min="7" max="7" width="20.7109375" style="24" customWidth="1"/>
    <col min="8" max="8" width="12.5703125" style="24" customWidth="1"/>
    <col min="9" max="9" width="10.28515625" style="24" customWidth="1"/>
    <col min="10" max="10" width="22" style="24" customWidth="1"/>
    <col min="11" max="11" width="3.28515625" style="24" customWidth="1"/>
    <col min="12" max="12" width="5.5703125" style="24" hidden="1" customWidth="1"/>
    <col min="13" max="13" width="4.42578125" style="24" hidden="1" customWidth="1"/>
    <col min="14" max="14" width="0" style="24" hidden="1" customWidth="1"/>
    <col min="15" max="16384" width="8.85546875" style="24" hidden="1"/>
  </cols>
  <sheetData>
    <row r="1" spans="1:13" ht="19.899999999999999" customHeight="1" thickBot="1">
      <c r="B1" s="251" t="s">
        <v>93</v>
      </c>
      <c r="C1" s="251"/>
      <c r="D1" s="251"/>
      <c r="E1" s="251"/>
      <c r="F1" s="251"/>
      <c r="G1" s="251"/>
      <c r="H1" s="251"/>
      <c r="I1" s="251"/>
      <c r="J1" s="145">
        <v>2024</v>
      </c>
      <c r="L1" s="25" t="s">
        <v>94</v>
      </c>
      <c r="M1" s="25" t="s">
        <v>95</v>
      </c>
    </row>
    <row r="2" spans="1:13" ht="19.899999999999999" customHeight="1" thickBot="1">
      <c r="A2" s="24" t="s">
        <v>96</v>
      </c>
      <c r="B2" s="26" t="s">
        <v>97</v>
      </c>
    </row>
    <row r="3" spans="1:13" ht="19.899999999999999" customHeight="1" thickBot="1">
      <c r="A3" s="24" t="s">
        <v>31</v>
      </c>
      <c r="B3" s="24" t="s">
        <v>98</v>
      </c>
      <c r="C3" s="252"/>
      <c r="D3" s="253"/>
      <c r="E3" s="253"/>
      <c r="F3" s="253"/>
      <c r="G3" s="253"/>
      <c r="H3" s="253"/>
      <c r="I3" s="253"/>
      <c r="J3" s="254"/>
    </row>
    <row r="4" spans="1:13" ht="19.899999999999999" customHeight="1" thickBot="1">
      <c r="A4" s="24" t="s">
        <v>33</v>
      </c>
      <c r="B4" s="24" t="s">
        <v>99</v>
      </c>
      <c r="C4" s="147" t="s">
        <v>100</v>
      </c>
      <c r="D4" s="148">
        <v>123456789</v>
      </c>
      <c r="E4" s="147" t="s">
        <v>101</v>
      </c>
      <c r="F4" s="161" t="s">
        <v>102</v>
      </c>
      <c r="G4" s="147" t="s">
        <v>103</v>
      </c>
      <c r="H4" s="149" t="s">
        <v>104</v>
      </c>
      <c r="I4" s="173" t="s">
        <v>105</v>
      </c>
      <c r="J4" s="150" t="s">
        <v>106</v>
      </c>
    </row>
    <row r="5" spans="1:13" ht="19.899999999999999" customHeight="1" thickBot="1">
      <c r="B5" s="27" t="s">
        <v>107</v>
      </c>
      <c r="C5" s="252" t="s">
        <v>96</v>
      </c>
      <c r="D5" s="253"/>
      <c r="E5" s="253"/>
      <c r="F5" s="253"/>
      <c r="G5" s="253"/>
      <c r="H5" s="253"/>
      <c r="I5" s="253"/>
      <c r="J5" s="254"/>
    </row>
    <row r="6" spans="1:13" ht="19.899999999999999" customHeight="1" thickBot="1">
      <c r="A6" s="24" t="s">
        <v>35</v>
      </c>
      <c r="B6" s="24" t="s">
        <v>108</v>
      </c>
      <c r="C6" s="252"/>
      <c r="D6" s="253"/>
      <c r="E6" s="253"/>
      <c r="F6" s="253"/>
      <c r="G6" s="253"/>
      <c r="H6" s="253"/>
      <c r="I6" s="253"/>
      <c r="J6" s="254"/>
    </row>
    <row r="7" spans="1:13" ht="19.899999999999999" customHeight="1" thickBot="1">
      <c r="A7" s="24" t="s">
        <v>37</v>
      </c>
      <c r="B7" s="24" t="s">
        <v>109</v>
      </c>
      <c r="C7" s="146" t="s">
        <v>110</v>
      </c>
      <c r="D7" s="256"/>
      <c r="E7" s="257"/>
      <c r="F7" s="257"/>
      <c r="G7" s="258"/>
      <c r="H7" s="255" t="s">
        <v>111</v>
      </c>
      <c r="I7" s="255"/>
      <c r="J7" s="151" t="s">
        <v>112</v>
      </c>
    </row>
    <row r="8" spans="1:13" ht="19.899999999999999" customHeight="1" thickBot="1">
      <c r="A8" s="24" t="s">
        <v>39</v>
      </c>
      <c r="B8" s="24" t="s">
        <v>113</v>
      </c>
      <c r="C8" s="146" t="s">
        <v>114</v>
      </c>
      <c r="D8" s="160">
        <v>9999999999</v>
      </c>
      <c r="E8" s="250"/>
      <c r="F8" s="250"/>
      <c r="G8" s="250"/>
      <c r="H8" s="250"/>
      <c r="I8" s="147" t="s">
        <v>115</v>
      </c>
      <c r="J8" s="160">
        <v>9999999999</v>
      </c>
    </row>
    <row r="9" spans="1:13" ht="19.899999999999999" customHeight="1" thickBot="1">
      <c r="A9" s="24" t="s">
        <v>41</v>
      </c>
      <c r="B9" s="24" t="s">
        <v>116</v>
      </c>
      <c r="C9" s="146" t="s">
        <v>117</v>
      </c>
      <c r="D9" s="261"/>
      <c r="E9" s="262"/>
      <c r="F9" s="263"/>
      <c r="G9" s="147" t="s">
        <v>118</v>
      </c>
      <c r="H9" s="261"/>
      <c r="I9" s="262"/>
      <c r="J9" s="263"/>
    </row>
    <row r="10" spans="1:13" ht="19.899999999999999" customHeight="1" thickBot="1">
      <c r="A10" s="24" t="s">
        <v>43</v>
      </c>
      <c r="B10" s="24" t="s">
        <v>119</v>
      </c>
      <c r="C10" s="150" t="s">
        <v>120</v>
      </c>
    </row>
    <row r="11" spans="1:13" ht="19.899999999999999" customHeight="1"/>
    <row r="12" spans="1:13" ht="19.899999999999999" customHeight="1">
      <c r="B12" s="26" t="s">
        <v>121</v>
      </c>
      <c r="F12" s="31" t="s">
        <v>122</v>
      </c>
    </row>
    <row r="13" spans="1:13" ht="19.899999999999999" customHeight="1" thickBot="1"/>
    <row r="14" spans="1:13" ht="19.899999999999999" customHeight="1" thickBot="1">
      <c r="A14" s="24" t="s">
        <v>48</v>
      </c>
      <c r="B14" s="24" t="s">
        <v>123</v>
      </c>
      <c r="D14" s="152"/>
      <c r="G14" s="154"/>
    </row>
    <row r="15" spans="1:13" ht="19.899999999999999" customHeight="1" thickBot="1">
      <c r="A15" s="24" t="s">
        <v>50</v>
      </c>
      <c r="B15" s="24" t="s">
        <v>124</v>
      </c>
      <c r="D15" s="152"/>
      <c r="G15" s="154"/>
    </row>
    <row r="16" spans="1:13" ht="19.899999999999999" customHeight="1" thickBot="1">
      <c r="A16" s="24" t="s">
        <v>52</v>
      </c>
      <c r="B16" s="28" t="s">
        <v>125</v>
      </c>
      <c r="D16" s="153">
        <f>SUM(D14:D15)</f>
        <v>0</v>
      </c>
      <c r="G16" s="155">
        <f>SUM(G14:G15)</f>
        <v>0</v>
      </c>
    </row>
    <row r="17" spans="1:14" ht="19.899999999999999" customHeight="1" thickBot="1">
      <c r="A17" s="24" t="s">
        <v>54</v>
      </c>
      <c r="B17" s="24" t="s">
        <v>126</v>
      </c>
      <c r="D17" s="152"/>
      <c r="G17" s="154"/>
    </row>
    <row r="18" spans="1:14" ht="19.899999999999999" customHeight="1" thickBot="1">
      <c r="A18" s="24" t="s">
        <v>56</v>
      </c>
      <c r="B18" s="24" t="s">
        <v>127</v>
      </c>
      <c r="D18" s="152"/>
      <c r="G18" s="154"/>
    </row>
    <row r="19" spans="1:14" ht="19.899999999999999" customHeight="1" thickBot="1">
      <c r="A19" s="24" t="s">
        <v>58</v>
      </c>
      <c r="B19" s="29" t="s">
        <v>128</v>
      </c>
      <c r="D19" s="152"/>
      <c r="G19" s="154"/>
    </row>
    <row r="20" spans="1:14" ht="51.6" customHeight="1" thickBot="1">
      <c r="A20" s="144" t="s">
        <v>60</v>
      </c>
      <c r="B20" s="264" t="s">
        <v>129</v>
      </c>
      <c r="C20" s="264"/>
      <c r="D20" s="264"/>
      <c r="E20" s="264"/>
      <c r="F20" s="264"/>
      <c r="G20" s="156" t="s">
        <v>130</v>
      </c>
      <c r="I20" s="157" t="s">
        <v>95</v>
      </c>
    </row>
    <row r="21" spans="1:14" ht="9" customHeight="1"/>
    <row r="22" spans="1:14" ht="54.6" customHeight="1">
      <c r="B22" s="260" t="s">
        <v>131</v>
      </c>
      <c r="C22" s="260"/>
      <c r="D22" s="260"/>
      <c r="E22" s="260"/>
      <c r="F22" s="260"/>
      <c r="G22" s="260"/>
      <c r="H22" s="260"/>
      <c r="I22" s="260"/>
      <c r="J22" s="260"/>
    </row>
    <row r="23" spans="1:14" ht="8.4499999999999993" customHeight="1"/>
    <row r="24" spans="1:14" ht="51.6" customHeight="1">
      <c r="B24" s="236" t="s">
        <v>132</v>
      </c>
      <c r="C24" s="236"/>
      <c r="D24" s="236"/>
      <c r="E24" s="236"/>
      <c r="F24" s="236"/>
      <c r="G24" s="236"/>
      <c r="H24" s="236"/>
      <c r="I24" s="236"/>
      <c r="J24" s="236"/>
    </row>
    <row r="25" spans="1:14" ht="9" customHeight="1"/>
    <row r="26" spans="1:14" ht="31.15" customHeight="1">
      <c r="B26" s="259" t="s">
        <v>133</v>
      </c>
      <c r="C26" s="259"/>
      <c r="D26" s="259"/>
      <c r="E26" s="259"/>
      <c r="F26" s="259"/>
      <c r="G26" s="259"/>
      <c r="H26" s="259"/>
      <c r="I26" s="259"/>
      <c r="J26" s="259"/>
    </row>
    <row r="27" spans="1:14" ht="19.899999999999999" customHeight="1" thickBot="1"/>
    <row r="28" spans="1:14" customFormat="1" ht="24.6" customHeight="1" thickBot="1">
      <c r="A28" s="180"/>
      <c r="B28" s="158" t="s">
        <v>134</v>
      </c>
      <c r="C28" s="32"/>
      <c r="D28" s="32" t="s">
        <v>135</v>
      </c>
      <c r="F28" s="176"/>
      <c r="G28" s="176"/>
      <c r="H28" s="176"/>
      <c r="I28" s="176"/>
      <c r="J28" s="32"/>
      <c r="N28" s="33"/>
    </row>
    <row r="29" spans="1:14" ht="19.899999999999999" customHeight="1" thickBot="1"/>
    <row r="30" spans="1:14" customFormat="1" ht="16.5" customHeight="1" thickBot="1">
      <c r="A30" s="180"/>
      <c r="B30" s="34" t="s">
        <v>136</v>
      </c>
      <c r="C30" s="34"/>
      <c r="D30" s="34"/>
      <c r="E30" s="32"/>
      <c r="F30" s="32"/>
      <c r="G30" s="248" t="s">
        <v>130</v>
      </c>
      <c r="H30" s="249"/>
      <c r="I30" s="32"/>
      <c r="N30" s="33"/>
    </row>
    <row r="31" spans="1:14" ht="26.45" customHeight="1" thickBot="1">
      <c r="B31" s="241" t="s">
        <v>137</v>
      </c>
      <c r="C31" s="242"/>
      <c r="E31" s="238" t="s">
        <v>27</v>
      </c>
      <c r="F31" s="239"/>
      <c r="G31" s="239"/>
      <c r="H31" s="239"/>
      <c r="I31" s="239"/>
      <c r="J31" s="240"/>
    </row>
    <row r="32" spans="1:14" ht="71.45" customHeight="1" thickBot="1">
      <c r="B32" s="30" t="s">
        <v>138</v>
      </c>
      <c r="D32" s="159"/>
    </row>
    <row r="33" spans="1:10" ht="12" customHeight="1"/>
    <row r="34" spans="1:10" ht="46.15" customHeight="1" thickBot="1">
      <c r="A34" s="180" t="s">
        <v>65</v>
      </c>
      <c r="B34" s="32" t="s">
        <v>139</v>
      </c>
      <c r="C34" s="235" t="s">
        <v>140</v>
      </c>
      <c r="D34" s="235"/>
      <c r="E34" s="235" t="s">
        <v>141</v>
      </c>
      <c r="F34" s="235"/>
      <c r="G34" s="174" t="s">
        <v>142</v>
      </c>
      <c r="H34" s="235" t="s">
        <v>143</v>
      </c>
      <c r="I34" s="235"/>
      <c r="J34" s="174" t="s">
        <v>144</v>
      </c>
    </row>
    <row r="35" spans="1:10" ht="19.899999999999999" customHeight="1" thickBot="1">
      <c r="A35" s="180" t="s">
        <v>67</v>
      </c>
      <c r="B35" s="35" t="s">
        <v>145</v>
      </c>
      <c r="C35" s="244"/>
      <c r="D35" s="244"/>
      <c r="E35" s="245"/>
      <c r="F35" s="245"/>
      <c r="G35" s="175"/>
      <c r="H35" s="246"/>
      <c r="I35" s="246"/>
      <c r="J35" s="175"/>
    </row>
    <row r="36" spans="1:10" ht="19.899999999999999" customHeight="1" thickBot="1">
      <c r="A36" s="180" t="s">
        <v>69</v>
      </c>
      <c r="B36" s="32" t="s">
        <v>146</v>
      </c>
      <c r="C36" s="247"/>
      <c r="D36" s="247"/>
      <c r="E36" s="247"/>
      <c r="F36" s="247"/>
      <c r="G36" s="162"/>
      <c r="H36" s="247"/>
      <c r="I36" s="247"/>
      <c r="J36" s="162"/>
    </row>
    <row r="37" spans="1:10" ht="19.899999999999999" customHeight="1" thickBot="1">
      <c r="A37" s="180"/>
      <c r="B37" s="32"/>
      <c r="C37" s="243"/>
      <c r="D37" s="243"/>
      <c r="E37" s="243"/>
      <c r="F37" s="243"/>
      <c r="G37" s="163"/>
      <c r="H37" s="243"/>
      <c r="I37" s="243"/>
      <c r="J37" s="163"/>
    </row>
    <row r="38" spans="1:10" ht="19.899999999999999" customHeight="1">
      <c r="A38" s="180"/>
      <c r="B38" s="32"/>
    </row>
    <row r="39" spans="1:10" ht="41.45" customHeight="1" thickBot="1">
      <c r="A39" s="180"/>
      <c r="B39" s="32"/>
      <c r="C39" s="235" t="s">
        <v>147</v>
      </c>
      <c r="D39" s="235"/>
      <c r="E39" s="235" t="s">
        <v>148</v>
      </c>
      <c r="F39" s="235"/>
      <c r="G39" s="174" t="s">
        <v>149</v>
      </c>
      <c r="H39" s="235" t="s">
        <v>150</v>
      </c>
      <c r="I39" s="235"/>
      <c r="J39" s="174" t="s">
        <v>151</v>
      </c>
    </row>
    <row r="40" spans="1:10" ht="19.899999999999999" customHeight="1" thickBot="1">
      <c r="A40" s="180" t="s">
        <v>71</v>
      </c>
      <c r="B40" s="32" t="s">
        <v>152</v>
      </c>
      <c r="C40" s="244"/>
      <c r="D40" s="244"/>
      <c r="E40" s="245"/>
      <c r="F40" s="245"/>
      <c r="G40" s="175"/>
      <c r="H40" s="246"/>
      <c r="I40" s="246"/>
      <c r="J40" s="175"/>
    </row>
    <row r="41" spans="1:10" ht="19.899999999999999" customHeight="1" thickBot="1">
      <c r="A41" s="180" t="s">
        <v>153</v>
      </c>
      <c r="B41" s="35" t="s">
        <v>154</v>
      </c>
      <c r="C41" s="247"/>
      <c r="D41" s="247"/>
      <c r="E41" s="247"/>
      <c r="F41" s="247"/>
      <c r="G41" s="162"/>
      <c r="H41" s="247"/>
      <c r="I41" s="247"/>
      <c r="J41" s="162"/>
    </row>
    <row r="42" spans="1:10" ht="19.899999999999999" customHeight="1" thickBot="1">
      <c r="A42" s="180" t="s">
        <v>75</v>
      </c>
      <c r="B42" s="32" t="s">
        <v>146</v>
      </c>
      <c r="C42" s="243"/>
      <c r="D42" s="243"/>
      <c r="E42" s="243"/>
      <c r="F42" s="243"/>
      <c r="G42" s="163"/>
      <c r="H42" s="243"/>
      <c r="I42" s="243"/>
      <c r="J42" s="163"/>
    </row>
    <row r="43" spans="1:10" ht="8.4499999999999993" customHeight="1"/>
    <row r="44" spans="1:10" ht="19.899999999999999" customHeight="1">
      <c r="B44" s="34" t="s">
        <v>155</v>
      </c>
    </row>
    <row r="45" spans="1:10" ht="7.9" customHeight="1"/>
    <row r="46" spans="1:10" ht="47.45" customHeight="1">
      <c r="B46" s="236" t="s">
        <v>156</v>
      </c>
      <c r="C46" s="236"/>
      <c r="D46" s="236"/>
      <c r="E46" s="236"/>
      <c r="F46" s="236"/>
      <c r="G46" s="236"/>
      <c r="H46" s="236"/>
      <c r="I46" s="236"/>
      <c r="J46" s="236"/>
    </row>
    <row r="47" spans="1:10" ht="66" customHeight="1">
      <c r="B47" s="237" t="s">
        <v>157</v>
      </c>
      <c r="C47" s="237"/>
      <c r="D47" s="237"/>
      <c r="E47" s="237"/>
      <c r="F47" s="237"/>
      <c r="G47" s="237"/>
      <c r="H47" s="237"/>
      <c r="I47" s="237"/>
      <c r="J47" s="237"/>
    </row>
    <row r="48" spans="1:10" ht="19.899999999999999" customHeight="1"/>
    <row r="49" spans="1:14" ht="40.9" customHeight="1" thickBot="1">
      <c r="C49" s="235" t="s">
        <v>158</v>
      </c>
      <c r="D49" s="235"/>
      <c r="E49" s="235" t="s">
        <v>159</v>
      </c>
      <c r="F49" s="235"/>
      <c r="G49" s="174" t="s">
        <v>160</v>
      </c>
      <c r="H49" s="235" t="s">
        <v>161</v>
      </c>
      <c r="I49" s="235"/>
      <c r="J49" s="174" t="s">
        <v>162</v>
      </c>
    </row>
    <row r="50" spans="1:14" ht="19.899999999999999" customHeight="1" thickBot="1">
      <c r="A50" s="180" t="s">
        <v>78</v>
      </c>
      <c r="B50" s="32" t="s">
        <v>152</v>
      </c>
      <c r="C50" s="232"/>
      <c r="D50" s="232"/>
      <c r="E50" s="232"/>
      <c r="F50" s="232"/>
      <c r="G50" s="177"/>
      <c r="H50" s="233"/>
      <c r="I50" s="233"/>
      <c r="J50" s="177"/>
    </row>
    <row r="51" spans="1:14" ht="19.899999999999999" customHeight="1" thickBot="1">
      <c r="A51" s="180" t="s">
        <v>80</v>
      </c>
      <c r="B51" s="32" t="s">
        <v>163</v>
      </c>
      <c r="C51" s="234"/>
      <c r="D51" s="234"/>
      <c r="E51" s="234"/>
      <c r="F51" s="234"/>
      <c r="G51" s="178"/>
      <c r="H51" s="234"/>
      <c r="I51" s="234"/>
      <c r="J51" s="178"/>
    </row>
    <row r="52" spans="1:14" ht="19.899999999999999" customHeight="1" thickBot="1">
      <c r="A52" s="180" t="s">
        <v>83</v>
      </c>
      <c r="B52" s="36" t="s">
        <v>164</v>
      </c>
      <c r="C52" s="229"/>
      <c r="D52" s="229"/>
      <c r="E52" s="229"/>
      <c r="F52" s="229"/>
      <c r="G52" s="164"/>
      <c r="H52" s="229"/>
      <c r="I52" s="229"/>
      <c r="J52" s="164"/>
    </row>
    <row r="53" spans="1:14" ht="19.899999999999999" customHeight="1" thickBot="1">
      <c r="A53" s="180" t="s">
        <v>85</v>
      </c>
      <c r="B53" s="36" t="s">
        <v>165</v>
      </c>
      <c r="C53" s="232"/>
      <c r="D53" s="232"/>
      <c r="E53" s="232"/>
      <c r="F53" s="232"/>
      <c r="G53" s="177"/>
      <c r="H53" s="233"/>
      <c r="I53" s="233"/>
      <c r="J53" s="177"/>
    </row>
    <row r="54" spans="1:14" ht="19.899999999999999" customHeight="1" thickBot="1">
      <c r="A54" s="180" t="s">
        <v>87</v>
      </c>
      <c r="B54" s="32" t="s">
        <v>166</v>
      </c>
      <c r="C54" s="231"/>
      <c r="D54" s="231"/>
      <c r="E54" s="231"/>
      <c r="F54" s="231"/>
      <c r="G54" s="179"/>
      <c r="H54" s="231"/>
      <c r="I54" s="231"/>
      <c r="J54" s="179"/>
    </row>
    <row r="55" spans="1:14" ht="19.899999999999999" customHeight="1" thickBot="1">
      <c r="A55" s="180" t="s">
        <v>89</v>
      </c>
      <c r="B55" s="32" t="s">
        <v>167</v>
      </c>
      <c r="C55" s="230"/>
      <c r="D55" s="230"/>
      <c r="E55" s="230"/>
      <c r="F55" s="230"/>
      <c r="G55" s="165"/>
      <c r="H55" s="230"/>
      <c r="I55" s="230"/>
      <c r="J55" s="165"/>
    </row>
    <row r="56" spans="1:14" ht="19.899999999999999" customHeight="1"/>
    <row r="57" spans="1:14" ht="19.899999999999999" customHeight="1"/>
    <row r="58" spans="1:14" customFormat="1" ht="16.5" customHeight="1" thickBot="1">
      <c r="A58" s="180"/>
      <c r="B58" s="32"/>
      <c r="C58" s="32"/>
      <c r="D58" s="32"/>
      <c r="E58" s="32"/>
      <c r="F58" s="32"/>
      <c r="G58" s="32"/>
      <c r="H58" s="32"/>
      <c r="I58" s="32"/>
      <c r="J58" s="32"/>
      <c r="N58" s="33"/>
    </row>
    <row r="59" spans="1:14" customFormat="1" ht="28.9" customHeight="1" thickBot="1">
      <c r="A59" s="180"/>
      <c r="B59" s="220"/>
      <c r="C59" s="221"/>
      <c r="D59" s="221"/>
      <c r="E59" s="222"/>
      <c r="F59" s="32"/>
      <c r="G59" s="223"/>
      <c r="H59" s="224"/>
      <c r="I59" s="225"/>
      <c r="J59" s="32"/>
      <c r="N59" s="33"/>
    </row>
    <row r="60" spans="1:14" customFormat="1" ht="16.5" customHeight="1">
      <c r="A60" s="180"/>
      <c r="B60" s="219" t="s">
        <v>168</v>
      </c>
      <c r="C60" s="219"/>
      <c r="D60" s="219"/>
      <c r="E60" s="219"/>
      <c r="F60" s="32"/>
      <c r="G60" s="219" t="s">
        <v>169</v>
      </c>
      <c r="H60" s="219"/>
      <c r="I60" s="193"/>
      <c r="J60" s="32"/>
      <c r="N60" s="33"/>
    </row>
    <row r="61" spans="1:14" customFormat="1" ht="15.75" customHeight="1" thickBot="1">
      <c r="A61" s="180"/>
      <c r="B61" s="180"/>
      <c r="C61" s="180"/>
      <c r="D61" s="180"/>
      <c r="E61" s="180"/>
      <c r="F61" s="32"/>
      <c r="G61" s="32"/>
      <c r="H61" s="32"/>
      <c r="I61" s="32"/>
      <c r="J61" s="32"/>
      <c r="N61" s="33"/>
    </row>
    <row r="62" spans="1:14" customFormat="1" ht="39.6" customHeight="1" thickBot="1">
      <c r="A62" s="180"/>
      <c r="B62" s="226"/>
      <c r="C62" s="227"/>
      <c r="D62" s="227"/>
      <c r="E62" s="228"/>
      <c r="F62" s="32"/>
      <c r="G62" s="220"/>
      <c r="H62" s="221"/>
      <c r="I62" s="222"/>
      <c r="J62" s="32"/>
      <c r="N62" s="33"/>
    </row>
    <row r="63" spans="1:14" customFormat="1" ht="16.5" customHeight="1">
      <c r="A63" s="180"/>
      <c r="B63" s="37" t="s">
        <v>170</v>
      </c>
      <c r="C63" s="37"/>
      <c r="D63" s="37"/>
      <c r="E63" s="37"/>
      <c r="F63" s="32"/>
      <c r="G63" s="219" t="s">
        <v>171</v>
      </c>
      <c r="H63" s="219"/>
      <c r="I63" s="193"/>
      <c r="J63" s="32"/>
      <c r="N63" s="33"/>
    </row>
    <row r="64" spans="1:14" customFormat="1" ht="16.5" customHeight="1">
      <c r="A64" s="180"/>
      <c r="B64" s="32"/>
      <c r="C64" s="32"/>
      <c r="D64" s="32"/>
      <c r="E64" s="32"/>
      <c r="F64" s="32"/>
      <c r="G64" s="32"/>
      <c r="H64" s="32"/>
      <c r="I64" s="32"/>
      <c r="J64" s="32"/>
      <c r="N64" s="33"/>
    </row>
    <row r="65" spans="1:14" customFormat="1" ht="16.5" customHeight="1">
      <c r="A65" s="180"/>
      <c r="E65" s="37"/>
      <c r="F65" s="32"/>
      <c r="J65" s="32"/>
      <c r="N65" s="33"/>
    </row>
  </sheetData>
  <sheetProtection algorithmName="SHA-512" hashValue="chlVNA6t5HhrUdF3tEvOxhq2NiftFAYCu6Jdyfhkl140mamAzWwmjNAciQhdjJOI/Y76hAJr3pc6mYiH+hZNDg==" saltValue="RjSYYTkG2ZLsGAViZvg3ug==" spinCount="100000" sheet="1" objects="1" scenarios="1" selectLockedCells="1"/>
  <mergeCells count="70">
    <mergeCell ref="G30:H30"/>
    <mergeCell ref="E8:H8"/>
    <mergeCell ref="B1:I1"/>
    <mergeCell ref="C3:J3"/>
    <mergeCell ref="C5:J5"/>
    <mergeCell ref="C6:J6"/>
    <mergeCell ref="H7:I7"/>
    <mergeCell ref="D7:G7"/>
    <mergeCell ref="B26:J26"/>
    <mergeCell ref="B22:J22"/>
    <mergeCell ref="B24:J24"/>
    <mergeCell ref="D9:F9"/>
    <mergeCell ref="H9:J9"/>
    <mergeCell ref="B20:F20"/>
    <mergeCell ref="C41:D41"/>
    <mergeCell ref="E41:F41"/>
    <mergeCell ref="H41:I41"/>
    <mergeCell ref="E34:F34"/>
    <mergeCell ref="E35:F35"/>
    <mergeCell ref="E36:F36"/>
    <mergeCell ref="E37:F37"/>
    <mergeCell ref="C34:D34"/>
    <mergeCell ref="C35:D35"/>
    <mergeCell ref="C36:D36"/>
    <mergeCell ref="C37:D37"/>
    <mergeCell ref="H34:I34"/>
    <mergeCell ref="H35:I35"/>
    <mergeCell ref="H36:I36"/>
    <mergeCell ref="H37:I37"/>
    <mergeCell ref="B46:J46"/>
    <mergeCell ref="B47:J47"/>
    <mergeCell ref="E31:J31"/>
    <mergeCell ref="B31:C31"/>
    <mergeCell ref="C50:D50"/>
    <mergeCell ref="E50:F50"/>
    <mergeCell ref="H50:I50"/>
    <mergeCell ref="C42:D42"/>
    <mergeCell ref="E42:F42"/>
    <mergeCell ref="H42:I42"/>
    <mergeCell ref="C39:D39"/>
    <mergeCell ref="E39:F39"/>
    <mergeCell ref="H39:I39"/>
    <mergeCell ref="C40:D40"/>
    <mergeCell ref="E40:F40"/>
    <mergeCell ref="H40:I40"/>
    <mergeCell ref="C51:D51"/>
    <mergeCell ref="E51:F51"/>
    <mergeCell ref="H51:I51"/>
    <mergeCell ref="C49:D49"/>
    <mergeCell ref="E49:F49"/>
    <mergeCell ref="H49:I49"/>
    <mergeCell ref="C52:D52"/>
    <mergeCell ref="E52:F52"/>
    <mergeCell ref="H52:I52"/>
    <mergeCell ref="C55:D55"/>
    <mergeCell ref="E55:F55"/>
    <mergeCell ref="H55:I55"/>
    <mergeCell ref="C54:D54"/>
    <mergeCell ref="E54:F54"/>
    <mergeCell ref="H54:I54"/>
    <mergeCell ref="C53:D53"/>
    <mergeCell ref="E53:F53"/>
    <mergeCell ref="H53:I53"/>
    <mergeCell ref="G63:I63"/>
    <mergeCell ref="B59:E59"/>
    <mergeCell ref="G59:I59"/>
    <mergeCell ref="B60:E60"/>
    <mergeCell ref="G60:I60"/>
    <mergeCell ref="B62:E62"/>
    <mergeCell ref="G62:I62"/>
  </mergeCells>
  <dataValidations count="3">
    <dataValidation type="whole" errorStyle="warning" allowBlank="1" showInputMessage="1" showErrorMessage="1" error="Please review the value entered.  Press &quot;Yes&quot; to confirm.  Press &quot;No&quot; to edit the entered amount." sqref="J36:J37 H36 G36:G37 C36:C37 E36:E37 J41:J42 H41 G41:G42 C41:C42 E41:E42" xr:uid="{8C0C6E35-000A-47DC-820B-843F2515ED0E}">
      <formula1>1</formula1>
      <formula2>200</formula2>
    </dataValidation>
    <dataValidation type="whole" errorStyle="warning" allowBlank="1" showInputMessage="1" showErrorMessage="1" error="Please review the information entered.  Press &quot;Yes&quot; to confirm.  Press &quot;No&quot; to edit your entered value." sqref="J37 C37 E37 G37 J42 C42 E42 G42" xr:uid="{B292DDB0-F43C-4435-B1EA-8A0EAAB1DA37}">
      <formula1>1</formula1>
      <formula2>100000000</formula2>
    </dataValidation>
    <dataValidation type="list" errorStyle="information" allowBlank="1" showInputMessage="1" showErrorMessage="1" errorTitle="Y or N" error="Yes =Y NO=N" promptTitle="Y OR N" prompt="Y=YES N=NO" sqref="I20" xr:uid="{62FA322E-EBF7-4102-B068-6D1B3C073AF1}">
      <formula1>$L$1:$M$1</formula1>
    </dataValidation>
  </dataValidations>
  <hyperlinks>
    <hyperlink ref="B28" location="'CDS Worksheet'!G6" display="CDS  Worksheet" xr:uid="{604B2E2C-3AE1-4F04-8870-21BF031141D2}"/>
    <hyperlink ref="B31" r:id="rId1" display="https://info.ncdhhs.gov/dhsr/const/project.html" xr:uid="{FBA15DCD-2E8E-4C73-AD58-64280D59A364}"/>
    <hyperlink ref="E31" r:id="rId2" display="https://info.ncdhhs.gov/dhsr/const/pdf/healthcarejailplansubmittal.pdf" xr:uid="{856F7CE0-D73C-4C5A-AE29-6D23322D4FB4}"/>
  </hyperlinks>
  <pageMargins left="0.7" right="0.7" top="0.75" bottom="0.75" header="0.3" footer="0.3"/>
  <pageSetup scale="42" orientation="portrait" r:id="rId3"/>
  <drawing r:id="rId4"/>
  <legacyDrawing r:id="rId5"/>
  <oleObjects>
    <mc:AlternateContent xmlns:mc="http://schemas.openxmlformats.org/markup-compatibility/2006">
      <mc:Choice Requires="x14">
        <oleObject progId="Acrobat.pdfxml.1" dvAspect="DVASPECT_ICON" shapeId="7180" r:id="rId6">
          <objectPr defaultSize="0" r:id="rId7">
            <anchor moveWithCells="1">
              <from>
                <xdr:col>3</xdr:col>
                <xdr:colOff>95250</xdr:colOff>
                <xdr:row>31</xdr:row>
                <xdr:rowOff>104775</xdr:rowOff>
              </from>
              <to>
                <xdr:col>3</xdr:col>
                <xdr:colOff>1009650</xdr:colOff>
                <xdr:row>31</xdr:row>
                <xdr:rowOff>790575</xdr:rowOff>
              </to>
            </anchor>
          </objectPr>
        </oleObject>
      </mc:Choice>
      <mc:Fallback>
        <oleObject progId="Acrobat.pdfxml.1" dvAspect="DVASPECT_ICON" shapeId="7180"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3E75-951C-4BFF-ADB4-45BF89B4C75F}">
  <dimension ref="A1:K43"/>
  <sheetViews>
    <sheetView showGridLines="0" zoomScaleNormal="100" workbookViewId="0">
      <selection activeCell="G21" sqref="G21"/>
    </sheetView>
  </sheetViews>
  <sheetFormatPr defaultColWidth="0" defaultRowHeight="19.149999999999999" customHeight="1" zeroHeight="1"/>
  <cols>
    <col min="1" max="2" width="8.85546875" style="51" customWidth="1"/>
    <col min="3" max="3" width="18.7109375" style="51" customWidth="1"/>
    <col min="4" max="4" width="16.42578125" style="51" customWidth="1"/>
    <col min="5" max="5" width="15.42578125" style="51" customWidth="1"/>
    <col min="6" max="6" width="14.7109375" style="51" customWidth="1"/>
    <col min="7" max="7" width="17.7109375" style="51" customWidth="1"/>
    <col min="8" max="8" width="15.5703125" style="51" customWidth="1"/>
    <col min="9" max="9" width="13.85546875" style="51" customWidth="1"/>
    <col min="10" max="10" width="8.85546875" style="51" customWidth="1"/>
    <col min="11" max="11" width="19.5703125" style="51" customWidth="1"/>
    <col min="12" max="13" width="8.85546875" style="51" hidden="1" customWidth="1"/>
    <col min="14" max="16384" width="8.85546875" style="51" hidden="1"/>
  </cols>
  <sheetData>
    <row r="1" spans="1:11" ht="19.149999999999999" customHeight="1">
      <c r="B1" s="265" t="s">
        <v>172</v>
      </c>
      <c r="C1" s="265"/>
      <c r="D1" s="265"/>
      <c r="E1" s="265"/>
      <c r="F1" s="265"/>
      <c r="G1" s="265"/>
      <c r="H1" s="265"/>
      <c r="I1" s="265"/>
    </row>
    <row r="2" spans="1:11" ht="19.149999999999999" customHeight="1"/>
    <row r="3" spans="1:11" ht="19.149999999999999" customHeight="1"/>
    <row r="4" spans="1:11" ht="19.149999999999999" customHeight="1"/>
    <row r="5" spans="1:11" ht="19.149999999999999" customHeight="1" thickBot="1">
      <c r="A5" s="52" t="s">
        <v>173</v>
      </c>
      <c r="B5" s="53"/>
      <c r="C5" s="54"/>
      <c r="D5" s="55"/>
      <c r="E5" s="55"/>
      <c r="F5" s="56"/>
      <c r="G5" s="56"/>
      <c r="H5" s="57"/>
      <c r="I5" s="58" t="s">
        <v>174</v>
      </c>
    </row>
    <row r="6" spans="1:11" ht="19.149999999999999" customHeight="1" thickBot="1">
      <c r="A6" s="59" t="s">
        <v>31</v>
      </c>
      <c r="B6" s="60"/>
      <c r="C6" s="269" t="s">
        <v>175</v>
      </c>
      <c r="D6" s="270"/>
      <c r="E6" s="270"/>
      <c r="F6" s="271"/>
      <c r="G6" s="38">
        <v>100</v>
      </c>
      <c r="H6" s="61" t="s">
        <v>176</v>
      </c>
      <c r="I6" s="62">
        <f>G6*500</f>
        <v>50000</v>
      </c>
    </row>
    <row r="7" spans="1:11" ht="19.149999999999999" customHeight="1">
      <c r="A7" s="56"/>
      <c r="B7" s="56"/>
      <c r="C7" s="56"/>
      <c r="D7" s="56"/>
      <c r="E7" s="56"/>
      <c r="F7" s="56"/>
      <c r="G7" s="63" t="s">
        <v>177</v>
      </c>
      <c r="H7" s="56"/>
      <c r="I7" s="56"/>
    </row>
    <row r="8" spans="1:11" ht="19.149999999999999" customHeight="1">
      <c r="A8" s="56"/>
      <c r="B8" s="60"/>
      <c r="C8" s="64"/>
      <c r="D8" s="64"/>
      <c r="E8" s="60"/>
      <c r="F8" s="60"/>
      <c r="G8" s="60"/>
      <c r="H8" s="64"/>
      <c r="I8" s="56"/>
    </row>
    <row r="9" spans="1:11" ht="19.149999999999999" customHeight="1" thickBot="1"/>
    <row r="10" spans="1:11" s="56" customFormat="1" ht="19.149999999999999" customHeight="1" thickBot="1">
      <c r="D10" s="266" t="s">
        <v>178</v>
      </c>
      <c r="E10" s="267"/>
      <c r="F10" s="267"/>
      <c r="G10" s="267"/>
      <c r="H10" s="268"/>
      <c r="I10" s="65"/>
    </row>
    <row r="11" spans="1:11" s="56" customFormat="1" ht="19.149999999999999" customHeight="1" thickBot="1">
      <c r="D11" s="66" t="s">
        <v>179</v>
      </c>
      <c r="E11" s="67" t="s">
        <v>180</v>
      </c>
      <c r="F11" s="67" t="s">
        <v>181</v>
      </c>
      <c r="G11" s="67" t="s">
        <v>182</v>
      </c>
      <c r="H11" s="68" t="s">
        <v>183</v>
      </c>
      <c r="I11" s="69" t="s">
        <v>184</v>
      </c>
    </row>
    <row r="12" spans="1:11" s="56" customFormat="1" ht="19.149999999999999" customHeight="1">
      <c r="A12" s="59" t="s">
        <v>33</v>
      </c>
      <c r="B12" s="70" t="s">
        <v>185</v>
      </c>
      <c r="C12" s="71"/>
      <c r="D12" s="39">
        <v>50000</v>
      </c>
      <c r="E12" s="40"/>
      <c r="F12" s="40"/>
      <c r="G12" s="41"/>
      <c r="H12" s="42"/>
      <c r="I12" s="72"/>
    </row>
    <row r="13" spans="1:11" s="56" customFormat="1" ht="19.149999999999999" customHeight="1" thickBot="1">
      <c r="A13" s="59" t="s">
        <v>35</v>
      </c>
      <c r="B13" s="73" t="s">
        <v>186</v>
      </c>
      <c r="C13" s="74"/>
      <c r="D13" s="43">
        <v>1</v>
      </c>
      <c r="E13" s="44">
        <v>1</v>
      </c>
      <c r="F13" s="44">
        <v>1</v>
      </c>
      <c r="G13" s="44">
        <v>1</v>
      </c>
      <c r="H13" s="45">
        <v>1</v>
      </c>
      <c r="I13" s="75"/>
    </row>
    <row r="14" spans="1:11" s="56" customFormat="1" ht="19.149999999999999" customHeight="1" thickBot="1">
      <c r="A14" s="59" t="s">
        <v>37</v>
      </c>
      <c r="B14" s="76" t="s">
        <v>187</v>
      </c>
      <c r="C14" s="77"/>
      <c r="D14" s="78">
        <f>D12*D13</f>
        <v>50000</v>
      </c>
      <c r="E14" s="79">
        <f>E12*E13</f>
        <v>0</v>
      </c>
      <c r="F14" s="79">
        <f>F12*F13</f>
        <v>0</v>
      </c>
      <c r="G14" s="79">
        <f>G12*G13</f>
        <v>0</v>
      </c>
      <c r="H14" s="80">
        <f>H12*H13</f>
        <v>0</v>
      </c>
      <c r="I14" s="81">
        <f>SUM(D14:H14)</f>
        <v>50000</v>
      </c>
    </row>
    <row r="15" spans="1:11" s="56" customFormat="1" ht="19.149999999999999" customHeight="1">
      <c r="A15" s="59"/>
      <c r="D15" s="64"/>
      <c r="E15" s="64"/>
      <c r="F15" s="82" t="s">
        <v>188</v>
      </c>
      <c r="G15" s="60"/>
      <c r="I15" s="83" t="str">
        <f>IF(I14&gt;=I6,"Eligible","Ineligible - Capital Cost Under $500 per Bed")</f>
        <v>Eligible</v>
      </c>
    </row>
    <row r="16" spans="1:11" ht="19.149999999999999" customHeight="1">
      <c r="K16" s="56"/>
    </row>
    <row r="17" spans="1:11" ht="19.149999999999999" customHeight="1" thickBot="1">
      <c r="K17" s="56"/>
    </row>
    <row r="18" spans="1:11" ht="19.149999999999999" customHeight="1" thickBot="1">
      <c r="A18" s="59"/>
      <c r="B18" s="56"/>
      <c r="C18" s="55" t="s">
        <v>189</v>
      </c>
      <c r="D18" s="54"/>
      <c r="E18" s="54"/>
      <c r="F18" s="56"/>
      <c r="G18" s="84" t="s">
        <v>190</v>
      </c>
      <c r="H18" s="85" t="s">
        <v>191</v>
      </c>
      <c r="I18" s="56"/>
    </row>
    <row r="19" spans="1:11" ht="19.149999999999999" customHeight="1">
      <c r="A19" s="59" t="s">
        <v>39</v>
      </c>
      <c r="B19" s="60"/>
      <c r="C19" s="56" t="s">
        <v>192</v>
      </c>
      <c r="D19" s="56"/>
      <c r="E19" s="56"/>
      <c r="F19" s="56"/>
      <c r="G19" s="46">
        <v>30000</v>
      </c>
      <c r="H19" s="86">
        <f>IF(G$23&gt;0,G19/G$23,0)</f>
        <v>0.90909090909090906</v>
      </c>
      <c r="I19" s="56"/>
    </row>
    <row r="20" spans="1:11" ht="19.149999999999999" customHeight="1">
      <c r="A20" s="59" t="s">
        <v>41</v>
      </c>
      <c r="B20" s="60"/>
      <c r="C20" s="56" t="s">
        <v>193</v>
      </c>
      <c r="D20" s="56"/>
      <c r="E20" s="56"/>
      <c r="F20" s="56"/>
      <c r="G20" s="47">
        <v>3000</v>
      </c>
      <c r="H20" s="86">
        <f t="shared" ref="H20:H21" si="0">IF(G$23&gt;0,G20/G$23,0)</f>
        <v>9.0909090909090912E-2</v>
      </c>
      <c r="I20" s="56"/>
    </row>
    <row r="21" spans="1:11" ht="19.149999999999999" customHeight="1">
      <c r="A21" s="59" t="s">
        <v>43</v>
      </c>
      <c r="B21" s="60"/>
      <c r="C21" s="56" t="s">
        <v>194</v>
      </c>
      <c r="D21" s="56"/>
      <c r="E21" s="56"/>
      <c r="F21" s="56"/>
      <c r="G21" s="48"/>
      <c r="H21" s="86">
        <f t="shared" si="0"/>
        <v>0</v>
      </c>
      <c r="I21" s="56"/>
    </row>
    <row r="22" spans="1:11" ht="19.149999999999999" customHeight="1" thickBot="1">
      <c r="A22" s="59" t="s">
        <v>48</v>
      </c>
      <c r="B22" s="60"/>
      <c r="C22" s="56" t="s">
        <v>195</v>
      </c>
      <c r="D22" s="56"/>
      <c r="E22" s="56"/>
      <c r="F22" s="56"/>
      <c r="G22" s="48"/>
      <c r="H22" s="86">
        <f t="shared" ref="H22" si="1">IF(G$23&gt;0,G22/G$23,0)</f>
        <v>0</v>
      </c>
      <c r="I22" s="56"/>
    </row>
    <row r="23" spans="1:11" ht="19.149999999999999" customHeight="1" thickBot="1">
      <c r="A23" s="59" t="s">
        <v>50</v>
      </c>
      <c r="B23" s="60"/>
      <c r="C23" s="56" t="s">
        <v>196</v>
      </c>
      <c r="D23" s="56"/>
      <c r="E23" s="56"/>
      <c r="F23" s="56"/>
      <c r="G23" s="87">
        <f>SUM(G19:G22)</f>
        <v>33000</v>
      </c>
      <c r="H23" s="88">
        <f>IF(H19&gt;0,H19+H20+H21+H22,0)</f>
        <v>1</v>
      </c>
      <c r="I23" s="56"/>
    </row>
    <row r="24" spans="1:11" ht="19.149999999999999" customHeight="1">
      <c r="A24" s="59"/>
      <c r="B24" s="60"/>
      <c r="C24" s="89" t="s">
        <v>197</v>
      </c>
      <c r="D24" s="56"/>
      <c r="E24" s="56"/>
      <c r="F24" s="56"/>
      <c r="G24" s="56"/>
      <c r="H24" s="56"/>
      <c r="I24" s="56"/>
    </row>
    <row r="25" spans="1:11" ht="19.149999999999999" customHeight="1">
      <c r="A25" s="59"/>
      <c r="B25" s="60"/>
      <c r="C25" s="56"/>
      <c r="D25" s="56"/>
      <c r="E25" s="56"/>
      <c r="F25" s="56"/>
      <c r="G25" s="56"/>
      <c r="H25" s="56"/>
      <c r="I25" s="56"/>
    </row>
    <row r="26" spans="1:11" ht="19.149999999999999" customHeight="1" thickBot="1">
      <c r="A26" s="59"/>
      <c r="B26" s="56"/>
      <c r="C26" s="56"/>
      <c r="D26" s="56"/>
      <c r="E26" s="56"/>
      <c r="F26" s="56"/>
      <c r="G26" s="56"/>
      <c r="H26" s="56"/>
      <c r="I26" s="56"/>
    </row>
    <row r="27" spans="1:11" ht="19.149999999999999" customHeight="1">
      <c r="A27" s="59" t="s">
        <v>52</v>
      </c>
      <c r="B27" s="56"/>
      <c r="C27" s="90" t="s">
        <v>198</v>
      </c>
      <c r="D27" s="91"/>
      <c r="E27" s="91"/>
      <c r="F27" s="92"/>
      <c r="G27" s="92"/>
      <c r="H27" s="93">
        <f>IF(I14&gt;=I6,I14,0)</f>
        <v>50000</v>
      </c>
      <c r="I27" s="56"/>
    </row>
    <row r="28" spans="1:11" ht="19.149999999999999" customHeight="1">
      <c r="A28" s="59" t="s">
        <v>54</v>
      </c>
      <c r="B28" s="56"/>
      <c r="C28" s="94" t="s">
        <v>199</v>
      </c>
      <c r="D28" s="95"/>
      <c r="E28" s="95"/>
      <c r="F28" s="56"/>
      <c r="G28" s="56"/>
      <c r="H28" s="49"/>
      <c r="I28" s="56"/>
    </row>
    <row r="29" spans="1:11" ht="19.149999999999999" customHeight="1">
      <c r="A29" s="59" t="s">
        <v>56</v>
      </c>
      <c r="B29" s="56"/>
      <c r="C29" s="94" t="s">
        <v>200</v>
      </c>
      <c r="D29" s="95"/>
      <c r="E29" s="95"/>
      <c r="F29" s="56"/>
      <c r="G29" s="56"/>
      <c r="H29" s="49"/>
      <c r="I29" s="56"/>
    </row>
    <row r="30" spans="1:11" ht="19.149999999999999" customHeight="1" thickBot="1">
      <c r="A30" s="59" t="s">
        <v>58</v>
      </c>
      <c r="B30" s="96" t="s">
        <v>201</v>
      </c>
      <c r="C30" s="94" t="s">
        <v>202</v>
      </c>
      <c r="D30" s="95"/>
      <c r="E30" s="95"/>
      <c r="F30" s="56"/>
      <c r="G30" s="56"/>
      <c r="H30" s="50"/>
      <c r="I30" s="56"/>
    </row>
    <row r="31" spans="1:11" ht="19.149999999999999" customHeight="1">
      <c r="A31" s="59" t="s">
        <v>60</v>
      </c>
      <c r="B31" s="56"/>
      <c r="C31" s="94" t="s">
        <v>203</v>
      </c>
      <c r="D31" s="95"/>
      <c r="E31" s="95"/>
      <c r="F31" s="56"/>
      <c r="G31" s="56"/>
      <c r="H31" s="97">
        <f>H27-H28-H29-H30</f>
        <v>50000</v>
      </c>
      <c r="I31" s="56"/>
    </row>
    <row r="32" spans="1:11" ht="19.149999999999999" customHeight="1" thickBot="1">
      <c r="A32" s="59" t="s">
        <v>65</v>
      </c>
      <c r="B32" s="56"/>
      <c r="C32" s="94" t="s">
        <v>204</v>
      </c>
      <c r="D32" s="95"/>
      <c r="E32" s="95"/>
      <c r="F32" s="56"/>
      <c r="G32" s="56"/>
      <c r="H32" s="98">
        <f>H19</f>
        <v>0.90909090909090906</v>
      </c>
      <c r="I32" s="56"/>
    </row>
    <row r="33" spans="1:10" ht="19.149999999999999" customHeight="1" thickBot="1">
      <c r="A33" s="59" t="s">
        <v>67</v>
      </c>
      <c r="B33" s="56"/>
      <c r="C33" s="99" t="s">
        <v>205</v>
      </c>
      <c r="D33" s="100"/>
      <c r="E33" s="100"/>
      <c r="F33" s="101"/>
      <c r="G33" s="102"/>
      <c r="H33" s="103">
        <f>H31*H32</f>
        <v>45454.545454545456</v>
      </c>
      <c r="I33" s="56"/>
    </row>
    <row r="34" spans="1:10" s="56" customFormat="1" ht="19.149999999999999" customHeight="1">
      <c r="A34" s="59"/>
      <c r="D34" s="64"/>
      <c r="E34" s="64"/>
      <c r="F34" s="104" t="s">
        <v>206</v>
      </c>
      <c r="G34" s="60"/>
      <c r="H34" s="60"/>
      <c r="I34" s="83" t="str">
        <f>IF(H33&gt;=I6,"Eligible","Ineligible - Capital Cost Under $500 per Bed")</f>
        <v>Ineligible - Capital Cost Under $500 per Bed</v>
      </c>
    </row>
    <row r="35" spans="1:10" ht="19.149999999999999" customHeight="1">
      <c r="A35" s="56"/>
      <c r="B35" s="56"/>
      <c r="C35" s="56"/>
      <c r="D35" s="56"/>
      <c r="E35" s="56"/>
      <c r="F35" s="56"/>
      <c r="G35" s="56"/>
      <c r="H35" s="56"/>
      <c r="I35" s="56"/>
    </row>
    <row r="36" spans="1:10" ht="19.149999999999999" customHeight="1">
      <c r="A36" s="56"/>
      <c r="B36" s="96" t="s">
        <v>201</v>
      </c>
      <c r="C36" s="56" t="s">
        <v>207</v>
      </c>
      <c r="D36" s="56"/>
      <c r="E36" s="56"/>
      <c r="F36" s="56"/>
      <c r="G36" s="56"/>
      <c r="H36" s="56"/>
      <c r="I36" s="56"/>
    </row>
    <row r="37" spans="1:10" ht="17.45" customHeight="1">
      <c r="A37" s="56"/>
      <c r="B37" s="56"/>
      <c r="C37" s="56" t="s">
        <v>208</v>
      </c>
      <c r="D37" s="56"/>
      <c r="E37" s="56"/>
      <c r="F37" s="56"/>
      <c r="G37" s="56"/>
      <c r="H37" s="56"/>
      <c r="I37" s="56"/>
    </row>
    <row r="38" spans="1:10" ht="19.149999999999999" customHeight="1">
      <c r="A38" s="56"/>
      <c r="B38" s="56"/>
      <c r="C38" s="56"/>
      <c r="D38" s="56"/>
      <c r="E38" s="56"/>
      <c r="F38" s="56"/>
      <c r="G38" s="56"/>
      <c r="H38" s="56"/>
      <c r="I38" s="56"/>
    </row>
    <row r="39" spans="1:10" ht="19.149999999999999" customHeight="1"/>
    <row r="40" spans="1:10" ht="19.149999999999999" customHeight="1"/>
    <row r="41" spans="1:10" ht="52.15" customHeight="1">
      <c r="A41" s="272" t="s">
        <v>133</v>
      </c>
      <c r="B41" s="272"/>
      <c r="C41" s="272"/>
      <c r="D41" s="272"/>
      <c r="E41" s="272"/>
      <c r="F41" s="272"/>
      <c r="G41" s="272"/>
      <c r="H41" s="272"/>
      <c r="I41" s="272"/>
      <c r="J41" s="272"/>
    </row>
    <row r="42" spans="1:10" ht="19.149999999999999" customHeight="1"/>
    <row r="43" spans="1:10" ht="3.6" customHeight="1"/>
  </sheetData>
  <sheetProtection algorithmName="SHA-512" hashValue="mWM84nk4CUgHro3GOMoUyt/A6MmYpQbTvU1ktFWoHDcsaX021lr4EQFP3X6DdpSla8uS85w8JYzbVKQ09bEBXg==" saltValue="eX5o3blgbthQ5Q46kd5/2Q==" spinCount="100000" sheet="1" objects="1" scenarios="1" selectLockedCells="1"/>
  <mergeCells count="4">
    <mergeCell ref="B1:I1"/>
    <mergeCell ref="D10:H10"/>
    <mergeCell ref="C6:F6"/>
    <mergeCell ref="A41:J41"/>
  </mergeCells>
  <pageMargins left="0.7" right="0.7" top="0.75" bottom="0.75" header="0.3" footer="0.3"/>
  <pageSetup scale="56"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D58A-B8E4-4FCB-8748-EA73A1847C80}">
  <sheetPr>
    <pageSetUpPr fitToPage="1"/>
  </sheetPr>
  <dimension ref="A1:K377"/>
  <sheetViews>
    <sheetView zoomScaleNormal="100" workbookViewId="0">
      <pane ySplit="1" topLeftCell="A2" activePane="bottomLeft" state="frozen"/>
      <selection pane="bottomLeft" activeCell="D45" sqref="D45"/>
    </sheetView>
  </sheetViews>
  <sheetFormatPr defaultRowHeight="15"/>
  <cols>
    <col min="2" max="2" width="9.28515625" customWidth="1"/>
    <col min="3" max="4" width="11.7109375" customWidth="1"/>
    <col min="5" max="5" width="8.7109375" bestFit="1" customWidth="1"/>
    <col min="7" max="7" width="13.85546875" customWidth="1"/>
    <col min="8" max="8" width="25.7109375" customWidth="1"/>
    <col min="9" max="10" width="12.140625" customWidth="1"/>
    <col min="11" max="11" width="8.85546875" style="15"/>
  </cols>
  <sheetData>
    <row r="1" spans="1:11" ht="40.5">
      <c r="A1" s="125" t="s">
        <v>209</v>
      </c>
      <c r="B1" s="126" t="s">
        <v>210</v>
      </c>
      <c r="C1" s="126" t="s">
        <v>211</v>
      </c>
      <c r="D1" s="126" t="s">
        <v>212</v>
      </c>
      <c r="E1" s="126" t="s">
        <v>213</v>
      </c>
      <c r="F1" s="126" t="s">
        <v>214</v>
      </c>
      <c r="G1" s="126" t="s">
        <v>215</v>
      </c>
      <c r="H1" s="127" t="s">
        <v>216</v>
      </c>
      <c r="I1" s="126" t="s">
        <v>217</v>
      </c>
      <c r="J1" s="126" t="s">
        <v>218</v>
      </c>
      <c r="K1" s="128" t="s">
        <v>219</v>
      </c>
    </row>
    <row r="2" spans="1:11">
      <c r="A2" s="129"/>
      <c r="B2" s="123"/>
      <c r="C2" s="124"/>
      <c r="D2" s="124"/>
      <c r="E2" s="124"/>
      <c r="F2" s="123"/>
      <c r="G2" s="124"/>
      <c r="H2" s="123"/>
      <c r="I2" s="123"/>
      <c r="J2" s="123"/>
      <c r="K2" s="130"/>
    </row>
    <row r="3" spans="1:11">
      <c r="A3" s="129"/>
      <c r="B3" s="123"/>
      <c r="C3" s="124"/>
      <c r="D3" s="124"/>
      <c r="E3" s="124"/>
      <c r="F3" s="123"/>
      <c r="G3" s="124"/>
      <c r="H3" s="123"/>
      <c r="I3" s="123"/>
      <c r="J3" s="123"/>
      <c r="K3" s="130"/>
    </row>
    <row r="4" spans="1:11">
      <c r="A4" s="129"/>
      <c r="B4" s="123"/>
      <c r="C4" s="124"/>
      <c r="D4" s="124"/>
      <c r="E4" s="124"/>
      <c r="F4" s="123"/>
      <c r="G4" s="124"/>
      <c r="H4" s="123"/>
      <c r="I4" s="123"/>
      <c r="J4" s="123"/>
      <c r="K4" s="130"/>
    </row>
    <row r="5" spans="1:11">
      <c r="A5" s="129"/>
      <c r="B5" s="123"/>
      <c r="C5" s="124"/>
      <c r="D5" s="124"/>
      <c r="E5" s="124"/>
      <c r="F5" s="123"/>
      <c r="G5" s="124"/>
      <c r="H5" s="123"/>
      <c r="I5" s="123"/>
      <c r="J5" s="123"/>
      <c r="K5" s="130"/>
    </row>
    <row r="6" spans="1:11">
      <c r="A6" s="129"/>
      <c r="B6" s="123"/>
      <c r="C6" s="124"/>
      <c r="D6" s="124"/>
      <c r="E6" s="124"/>
      <c r="F6" s="123"/>
      <c r="G6" s="124"/>
      <c r="H6" s="123"/>
      <c r="I6" s="123"/>
      <c r="J6" s="123"/>
      <c r="K6" s="130"/>
    </row>
    <row r="7" spans="1:11">
      <c r="A7" s="129"/>
      <c r="B7" s="123"/>
      <c r="C7" s="124"/>
      <c r="D7" s="124"/>
      <c r="E7" s="124"/>
      <c r="F7" s="123"/>
      <c r="G7" s="124"/>
      <c r="H7" s="123"/>
      <c r="I7" s="123"/>
      <c r="J7" s="123"/>
      <c r="K7" s="130"/>
    </row>
    <row r="8" spans="1:11">
      <c r="A8" s="129"/>
      <c r="B8" s="123"/>
      <c r="C8" s="124"/>
      <c r="D8" s="124"/>
      <c r="E8" s="124"/>
      <c r="F8" s="123"/>
      <c r="G8" s="124"/>
      <c r="H8" s="123"/>
      <c r="I8" s="123"/>
      <c r="J8" s="123"/>
      <c r="K8" s="130"/>
    </row>
    <row r="9" spans="1:11">
      <c r="A9" s="129"/>
      <c r="B9" s="123"/>
      <c r="C9" s="124"/>
      <c r="D9" s="124"/>
      <c r="E9" s="124"/>
      <c r="F9" s="123"/>
      <c r="G9" s="124"/>
      <c r="H9" s="123"/>
      <c r="I9" s="123"/>
      <c r="J9" s="123"/>
      <c r="K9" s="130"/>
    </row>
    <row r="10" spans="1:11">
      <c r="A10" s="129"/>
      <c r="B10" s="123"/>
      <c r="C10" s="124"/>
      <c r="D10" s="124"/>
      <c r="E10" s="124"/>
      <c r="F10" s="123"/>
      <c r="G10" s="124"/>
      <c r="H10" s="123"/>
      <c r="I10" s="123"/>
      <c r="J10" s="123"/>
      <c r="K10" s="130"/>
    </row>
    <row r="11" spans="1:11">
      <c r="A11" s="129"/>
      <c r="B11" s="123"/>
      <c r="C11" s="124"/>
      <c r="D11" s="124"/>
      <c r="E11" s="124"/>
      <c r="F11" s="123"/>
      <c r="G11" s="124"/>
      <c r="H11" s="123"/>
      <c r="I11" s="123"/>
      <c r="J11" s="123"/>
      <c r="K11" s="130"/>
    </row>
    <row r="12" spans="1:11">
      <c r="A12" s="129"/>
      <c r="B12" s="123"/>
      <c r="C12" s="124"/>
      <c r="D12" s="124"/>
      <c r="E12" s="124"/>
      <c r="F12" s="123"/>
      <c r="G12" s="124"/>
      <c r="H12" s="123"/>
      <c r="I12" s="123"/>
      <c r="J12" s="123"/>
      <c r="K12" s="130"/>
    </row>
    <row r="13" spans="1:11">
      <c r="A13" s="129"/>
      <c r="B13" s="123"/>
      <c r="C13" s="124"/>
      <c r="D13" s="124"/>
      <c r="E13" s="124"/>
      <c r="F13" s="123"/>
      <c r="G13" s="124"/>
      <c r="H13" s="123"/>
      <c r="I13" s="123"/>
      <c r="J13" s="123"/>
      <c r="K13" s="130"/>
    </row>
    <row r="14" spans="1:11">
      <c r="A14" s="129"/>
      <c r="B14" s="123"/>
      <c r="C14" s="124"/>
      <c r="D14" s="124"/>
      <c r="E14" s="124"/>
      <c r="F14" s="123"/>
      <c r="G14" s="124"/>
      <c r="H14" s="123"/>
      <c r="I14" s="123"/>
      <c r="J14" s="123"/>
      <c r="K14" s="130"/>
    </row>
    <row r="15" spans="1:11">
      <c r="A15" s="129"/>
      <c r="B15" s="123"/>
      <c r="C15" s="124"/>
      <c r="D15" s="124"/>
      <c r="E15" s="124"/>
      <c r="F15" s="123"/>
      <c r="G15" s="124"/>
      <c r="H15" s="123"/>
      <c r="I15" s="123"/>
      <c r="J15" s="123"/>
      <c r="K15" s="130"/>
    </row>
    <row r="16" spans="1:11">
      <c r="A16" s="129"/>
      <c r="B16" s="123"/>
      <c r="C16" s="124"/>
      <c r="D16" s="124"/>
      <c r="E16" s="124"/>
      <c r="F16" s="123"/>
      <c r="G16" s="124"/>
      <c r="H16" s="123"/>
      <c r="I16" s="123"/>
      <c r="J16" s="123"/>
      <c r="K16" s="130"/>
    </row>
    <row r="17" spans="1:11">
      <c r="A17" s="129"/>
      <c r="B17" s="123"/>
      <c r="C17" s="124"/>
      <c r="D17" s="124"/>
      <c r="E17" s="124"/>
      <c r="F17" s="123"/>
      <c r="G17" s="124"/>
      <c r="H17" s="123"/>
      <c r="I17" s="123"/>
      <c r="J17" s="123"/>
      <c r="K17" s="130"/>
    </row>
    <row r="18" spans="1:11">
      <c r="A18" s="129"/>
      <c r="B18" s="123"/>
      <c r="C18" s="124"/>
      <c r="D18" s="124"/>
      <c r="E18" s="124"/>
      <c r="F18" s="123"/>
      <c r="G18" s="124"/>
      <c r="H18" s="123"/>
      <c r="I18" s="123"/>
      <c r="J18" s="123"/>
      <c r="K18" s="130"/>
    </row>
    <row r="19" spans="1:11">
      <c r="A19" s="129"/>
      <c r="B19" s="123"/>
      <c r="C19" s="124"/>
      <c r="D19" s="124"/>
      <c r="E19" s="124"/>
      <c r="F19" s="123"/>
      <c r="G19" s="124"/>
      <c r="H19" s="123"/>
      <c r="I19" s="123"/>
      <c r="J19" s="123"/>
      <c r="K19" s="130"/>
    </row>
    <row r="20" spans="1:11">
      <c r="A20" s="129"/>
      <c r="B20" s="123"/>
      <c r="C20" s="124"/>
      <c r="D20" s="124"/>
      <c r="E20" s="124"/>
      <c r="F20" s="123"/>
      <c r="G20" s="124"/>
      <c r="H20" s="123"/>
      <c r="I20" s="123"/>
      <c r="J20" s="123"/>
      <c r="K20" s="130"/>
    </row>
    <row r="21" spans="1:11">
      <c r="A21" s="129"/>
      <c r="B21" s="123"/>
      <c r="C21" s="124"/>
      <c r="D21" s="124"/>
      <c r="E21" s="124"/>
      <c r="F21" s="123"/>
      <c r="G21" s="124"/>
      <c r="H21" s="123"/>
      <c r="I21" s="123"/>
      <c r="J21" s="123"/>
      <c r="K21" s="130"/>
    </row>
    <row r="22" spans="1:11">
      <c r="A22" s="129"/>
      <c r="B22" s="123"/>
      <c r="C22" s="124"/>
      <c r="D22" s="124"/>
      <c r="E22" s="124"/>
      <c r="F22" s="123"/>
      <c r="G22" s="124"/>
      <c r="H22" s="123"/>
      <c r="I22" s="123"/>
      <c r="J22" s="123"/>
      <c r="K22" s="130"/>
    </row>
    <row r="23" spans="1:11">
      <c r="A23" s="129"/>
      <c r="B23" s="123"/>
      <c r="C23" s="124"/>
      <c r="D23" s="124"/>
      <c r="E23" s="124"/>
      <c r="F23" s="123"/>
      <c r="G23" s="124"/>
      <c r="H23" s="123"/>
      <c r="I23" s="123"/>
      <c r="J23" s="123"/>
      <c r="K23" s="130"/>
    </row>
    <row r="24" spans="1:11">
      <c r="A24" s="129"/>
      <c r="B24" s="123"/>
      <c r="C24" s="124"/>
      <c r="D24" s="124"/>
      <c r="E24" s="124"/>
      <c r="F24" s="123"/>
      <c r="G24" s="124"/>
      <c r="H24" s="123"/>
      <c r="I24" s="123"/>
      <c r="J24" s="123"/>
      <c r="K24" s="130"/>
    </row>
    <row r="25" spans="1:11">
      <c r="A25" s="129"/>
      <c r="B25" s="123"/>
      <c r="C25" s="124"/>
      <c r="D25" s="124"/>
      <c r="E25" s="124"/>
      <c r="F25" s="123"/>
      <c r="G25" s="124"/>
      <c r="H25" s="123"/>
      <c r="I25" s="123"/>
      <c r="J25" s="123"/>
      <c r="K25" s="130"/>
    </row>
    <row r="26" spans="1:11">
      <c r="A26" s="129"/>
      <c r="B26" s="123"/>
      <c r="C26" s="124"/>
      <c r="D26" s="124"/>
      <c r="E26" s="124"/>
      <c r="F26" s="123"/>
      <c r="G26" s="124"/>
      <c r="H26" s="123"/>
      <c r="I26" s="123"/>
      <c r="J26" s="123"/>
      <c r="K26" s="130"/>
    </row>
    <row r="27" spans="1:11">
      <c r="A27" s="129"/>
      <c r="B27" s="123"/>
      <c r="C27" s="124"/>
      <c r="D27" s="124"/>
      <c r="E27" s="124"/>
      <c r="F27" s="123"/>
      <c r="G27" s="124"/>
      <c r="H27" s="123"/>
      <c r="I27" s="123"/>
      <c r="J27" s="123"/>
      <c r="K27" s="130"/>
    </row>
    <row r="28" spans="1:11">
      <c r="A28" s="129"/>
      <c r="B28" s="123"/>
      <c r="C28" s="124"/>
      <c r="D28" s="124"/>
      <c r="E28" s="124"/>
      <c r="F28" s="123"/>
      <c r="G28" s="124"/>
      <c r="H28" s="123"/>
      <c r="I28" s="123"/>
      <c r="J28" s="123"/>
      <c r="K28" s="130"/>
    </row>
    <row r="29" spans="1:11">
      <c r="A29" s="129"/>
      <c r="B29" s="123"/>
      <c r="C29" s="124"/>
      <c r="D29" s="124"/>
      <c r="E29" s="124"/>
      <c r="F29" s="123"/>
      <c r="G29" s="124"/>
      <c r="H29" s="123"/>
      <c r="I29" s="123"/>
      <c r="J29" s="123"/>
      <c r="K29" s="130"/>
    </row>
    <row r="30" spans="1:11">
      <c r="A30" s="129"/>
      <c r="B30" s="123"/>
      <c r="C30" s="124"/>
      <c r="D30" s="124"/>
      <c r="E30" s="124"/>
      <c r="F30" s="123"/>
      <c r="G30" s="124"/>
      <c r="H30" s="123"/>
      <c r="I30" s="123"/>
      <c r="J30" s="123"/>
      <c r="K30" s="130"/>
    </row>
    <row r="31" spans="1:11">
      <c r="A31" s="129"/>
      <c r="B31" s="123"/>
      <c r="C31" s="124"/>
      <c r="D31" s="124"/>
      <c r="E31" s="124"/>
      <c r="F31" s="123"/>
      <c r="G31" s="124"/>
      <c r="H31" s="123"/>
      <c r="I31" s="123"/>
      <c r="J31" s="123"/>
      <c r="K31" s="130"/>
    </row>
    <row r="32" spans="1:11">
      <c r="A32" s="129"/>
      <c r="B32" s="123"/>
      <c r="C32" s="124"/>
      <c r="D32" s="124"/>
      <c r="E32" s="124"/>
      <c r="F32" s="123"/>
      <c r="G32" s="124"/>
      <c r="H32" s="123"/>
      <c r="I32" s="123"/>
      <c r="J32" s="123"/>
      <c r="K32" s="130"/>
    </row>
    <row r="33" spans="1:11">
      <c r="A33" s="129"/>
      <c r="B33" s="123"/>
      <c r="C33" s="124"/>
      <c r="D33" s="124"/>
      <c r="E33" s="124"/>
      <c r="F33" s="123"/>
      <c r="G33" s="124"/>
      <c r="H33" s="123"/>
      <c r="I33" s="123"/>
      <c r="J33" s="123"/>
      <c r="K33" s="130"/>
    </row>
    <row r="34" spans="1:11">
      <c r="A34" s="129"/>
      <c r="B34" s="123"/>
      <c r="C34" s="124"/>
      <c r="D34" s="124"/>
      <c r="E34" s="124"/>
      <c r="F34" s="123"/>
      <c r="G34" s="124"/>
      <c r="H34" s="123"/>
      <c r="I34" s="123"/>
      <c r="J34" s="123"/>
      <c r="K34" s="130"/>
    </row>
    <row r="35" spans="1:11">
      <c r="A35" s="129"/>
      <c r="B35" s="123"/>
      <c r="C35" s="124"/>
      <c r="D35" s="124"/>
      <c r="E35" s="124"/>
      <c r="F35" s="123"/>
      <c r="G35" s="124"/>
      <c r="H35" s="123"/>
      <c r="I35" s="123"/>
      <c r="J35" s="123"/>
      <c r="K35" s="130"/>
    </row>
    <row r="36" spans="1:11">
      <c r="A36" s="129"/>
      <c r="B36" s="123"/>
      <c r="C36" s="124"/>
      <c r="D36" s="124"/>
      <c r="E36" s="124"/>
      <c r="F36" s="123"/>
      <c r="G36" s="124"/>
      <c r="H36" s="123"/>
      <c r="I36" s="123"/>
      <c r="J36" s="123"/>
      <c r="K36" s="130"/>
    </row>
    <row r="37" spans="1:11">
      <c r="A37" s="129"/>
      <c r="B37" s="123"/>
      <c r="C37" s="124"/>
      <c r="D37" s="124"/>
      <c r="E37" s="124"/>
      <c r="F37" s="123"/>
      <c r="G37" s="124"/>
      <c r="H37" s="123"/>
      <c r="I37" s="123"/>
      <c r="J37" s="123"/>
      <c r="K37" s="130"/>
    </row>
    <row r="38" spans="1:11">
      <c r="A38" s="129"/>
      <c r="B38" s="123"/>
      <c r="C38" s="124"/>
      <c r="D38" s="124"/>
      <c r="E38" s="124"/>
      <c r="F38" s="123"/>
      <c r="G38" s="124"/>
      <c r="H38" s="123"/>
      <c r="I38" s="123"/>
      <c r="J38" s="123"/>
      <c r="K38" s="130"/>
    </row>
    <row r="39" spans="1:11">
      <c r="A39" s="129"/>
      <c r="B39" s="123"/>
      <c r="C39" s="124"/>
      <c r="D39" s="124"/>
      <c r="E39" s="124"/>
      <c r="F39" s="123"/>
      <c r="G39" s="124"/>
      <c r="H39" s="123"/>
      <c r="I39" s="123"/>
      <c r="J39" s="123"/>
      <c r="K39" s="130"/>
    </row>
    <row r="40" spans="1:11">
      <c r="A40" s="129"/>
      <c r="B40" s="123"/>
      <c r="C40" s="124"/>
      <c r="D40" s="124"/>
      <c r="E40" s="124"/>
      <c r="F40" s="123"/>
      <c r="G40" s="124"/>
      <c r="H40" s="123"/>
      <c r="I40" s="123"/>
      <c r="J40" s="123"/>
      <c r="K40" s="130"/>
    </row>
    <row r="41" spans="1:11">
      <c r="A41" s="129"/>
      <c r="B41" s="123"/>
      <c r="C41" s="124"/>
      <c r="D41" s="124"/>
      <c r="E41" s="124"/>
      <c r="F41" s="123"/>
      <c r="G41" s="124"/>
      <c r="H41" s="123"/>
      <c r="I41" s="123"/>
      <c r="J41" s="123"/>
      <c r="K41" s="130"/>
    </row>
    <row r="42" spans="1:11">
      <c r="A42" s="129"/>
      <c r="B42" s="123"/>
      <c r="C42" s="124"/>
      <c r="D42" s="124"/>
      <c r="E42" s="124"/>
      <c r="F42" s="123"/>
      <c r="G42" s="124"/>
      <c r="H42" s="123"/>
      <c r="I42" s="123"/>
      <c r="J42" s="123"/>
      <c r="K42" s="130"/>
    </row>
    <row r="43" spans="1:11">
      <c r="A43" s="129"/>
      <c r="B43" s="123"/>
      <c r="C43" s="124"/>
      <c r="D43" s="124"/>
      <c r="E43" s="124"/>
      <c r="F43" s="123"/>
      <c r="G43" s="124"/>
      <c r="H43" s="123"/>
      <c r="I43" s="123"/>
      <c r="J43" s="123"/>
      <c r="K43" s="130"/>
    </row>
    <row r="44" spans="1:11">
      <c r="A44" s="129"/>
      <c r="B44" s="123"/>
      <c r="C44" s="124"/>
      <c r="D44" s="124"/>
      <c r="E44" s="124"/>
      <c r="F44" s="123"/>
      <c r="G44" s="124"/>
      <c r="H44" s="123"/>
      <c r="I44" s="123"/>
      <c r="J44" s="123"/>
      <c r="K44" s="130"/>
    </row>
    <row r="45" spans="1:11">
      <c r="A45" s="129"/>
      <c r="B45" s="123"/>
      <c r="C45" s="124"/>
      <c r="D45" s="124"/>
      <c r="E45" s="124"/>
      <c r="F45" s="123"/>
      <c r="G45" s="124"/>
      <c r="H45" s="123"/>
      <c r="I45" s="123"/>
      <c r="J45" s="123"/>
      <c r="K45" s="130"/>
    </row>
    <row r="46" spans="1:11">
      <c r="A46" s="129"/>
      <c r="B46" s="123"/>
      <c r="C46" s="124"/>
      <c r="D46" s="124"/>
      <c r="E46" s="124"/>
      <c r="F46" s="123"/>
      <c r="G46" s="124"/>
      <c r="H46" s="123"/>
      <c r="I46" s="123"/>
      <c r="J46" s="123"/>
      <c r="K46" s="130"/>
    </row>
    <row r="47" spans="1:11">
      <c r="A47" s="129"/>
      <c r="B47" s="123"/>
      <c r="C47" s="124"/>
      <c r="D47" s="124"/>
      <c r="E47" s="124"/>
      <c r="F47" s="123"/>
      <c r="G47" s="124"/>
      <c r="H47" s="123"/>
      <c r="I47" s="123"/>
      <c r="J47" s="123"/>
      <c r="K47" s="130"/>
    </row>
    <row r="48" spans="1:11">
      <c r="A48" s="129"/>
      <c r="B48" s="123"/>
      <c r="C48" s="124"/>
      <c r="D48" s="124"/>
      <c r="E48" s="124"/>
      <c r="F48" s="123"/>
      <c r="G48" s="124"/>
      <c r="H48" s="123"/>
      <c r="I48" s="123"/>
      <c r="J48" s="123"/>
      <c r="K48" s="130"/>
    </row>
    <row r="49" spans="1:11">
      <c r="A49" s="129"/>
      <c r="B49" s="123"/>
      <c r="C49" s="124"/>
      <c r="D49" s="124"/>
      <c r="E49" s="124"/>
      <c r="F49" s="123"/>
      <c r="G49" s="124"/>
      <c r="H49" s="123"/>
      <c r="I49" s="123"/>
      <c r="J49" s="123"/>
      <c r="K49" s="130"/>
    </row>
    <row r="50" spans="1:11">
      <c r="A50" s="129"/>
      <c r="B50" s="123"/>
      <c r="C50" s="124"/>
      <c r="D50" s="124"/>
      <c r="E50" s="124"/>
      <c r="F50" s="123"/>
      <c r="G50" s="124"/>
      <c r="H50" s="123"/>
      <c r="I50" s="123"/>
      <c r="J50" s="123"/>
      <c r="K50" s="130"/>
    </row>
    <row r="51" spans="1:11">
      <c r="A51" s="129"/>
      <c r="B51" s="123"/>
      <c r="C51" s="124"/>
      <c r="D51" s="124"/>
      <c r="E51" s="124"/>
      <c r="F51" s="123"/>
      <c r="G51" s="124"/>
      <c r="H51" s="123"/>
      <c r="I51" s="123"/>
      <c r="J51" s="123"/>
      <c r="K51" s="130"/>
    </row>
    <row r="52" spans="1:11">
      <c r="A52" s="129"/>
      <c r="B52" s="123"/>
      <c r="C52" s="124"/>
      <c r="D52" s="124"/>
      <c r="E52" s="124"/>
      <c r="F52" s="123"/>
      <c r="G52" s="124"/>
      <c r="H52" s="123"/>
      <c r="I52" s="123"/>
      <c r="J52" s="123"/>
      <c r="K52" s="130"/>
    </row>
    <row r="53" spans="1:11">
      <c r="A53" s="129"/>
      <c r="B53" s="123"/>
      <c r="C53" s="124"/>
      <c r="D53" s="124"/>
      <c r="E53" s="124"/>
      <c r="F53" s="123"/>
      <c r="G53" s="124"/>
      <c r="H53" s="123"/>
      <c r="I53" s="123"/>
      <c r="J53" s="123"/>
      <c r="K53" s="130"/>
    </row>
    <row r="54" spans="1:11">
      <c r="A54" s="129"/>
      <c r="B54" s="123"/>
      <c r="C54" s="124"/>
      <c r="D54" s="124"/>
      <c r="E54" s="124"/>
      <c r="F54" s="123"/>
      <c r="G54" s="124"/>
      <c r="H54" s="123"/>
      <c r="I54" s="123"/>
      <c r="J54" s="123"/>
      <c r="K54" s="130"/>
    </row>
    <row r="55" spans="1:11">
      <c r="A55" s="129"/>
      <c r="B55" s="123"/>
      <c r="C55" s="124"/>
      <c r="D55" s="124"/>
      <c r="E55" s="124"/>
      <c r="F55" s="123"/>
      <c r="G55" s="124"/>
      <c r="H55" s="123"/>
      <c r="I55" s="123"/>
      <c r="J55" s="123"/>
      <c r="K55" s="130"/>
    </row>
    <row r="56" spans="1:11">
      <c r="A56" s="129"/>
      <c r="B56" s="123"/>
      <c r="C56" s="124"/>
      <c r="D56" s="124"/>
      <c r="E56" s="124"/>
      <c r="F56" s="123"/>
      <c r="G56" s="124"/>
      <c r="H56" s="123"/>
      <c r="I56" s="123"/>
      <c r="J56" s="123"/>
      <c r="K56" s="130"/>
    </row>
    <row r="57" spans="1:11">
      <c r="A57" s="129"/>
      <c r="B57" s="123"/>
      <c r="C57" s="124"/>
      <c r="D57" s="124"/>
      <c r="E57" s="124"/>
      <c r="F57" s="123"/>
      <c r="G57" s="124"/>
      <c r="H57" s="123"/>
      <c r="I57" s="123"/>
      <c r="J57" s="123"/>
      <c r="K57" s="130"/>
    </row>
    <row r="58" spans="1:11">
      <c r="A58" s="129"/>
      <c r="B58" s="123"/>
      <c r="C58" s="124"/>
      <c r="D58" s="124"/>
      <c r="E58" s="124"/>
      <c r="F58" s="123"/>
      <c r="G58" s="124"/>
      <c r="H58" s="123"/>
      <c r="I58" s="123"/>
      <c r="J58" s="123"/>
      <c r="K58" s="130"/>
    </row>
    <row r="59" spans="1:11">
      <c r="A59" s="129"/>
      <c r="B59" s="123"/>
      <c r="C59" s="124"/>
      <c r="D59" s="124"/>
      <c r="E59" s="124"/>
      <c r="F59" s="123"/>
      <c r="G59" s="124"/>
      <c r="H59" s="123"/>
      <c r="I59" s="123"/>
      <c r="J59" s="123"/>
      <c r="K59" s="130"/>
    </row>
    <row r="60" spans="1:11" ht="15.75" thickBot="1">
      <c r="A60" s="131"/>
      <c r="B60" s="132"/>
      <c r="C60" s="133"/>
      <c r="D60" s="133"/>
      <c r="E60" s="133"/>
      <c r="F60" s="132"/>
      <c r="G60" s="133"/>
      <c r="H60" s="132"/>
      <c r="I60" s="132"/>
      <c r="J60" s="132"/>
      <c r="K60" s="134"/>
    </row>
    <row r="61" spans="1:11">
      <c r="C61" s="14"/>
      <c r="D61" s="14"/>
      <c r="E61" s="14"/>
      <c r="G61" s="14"/>
    </row>
    <row r="62" spans="1:11">
      <c r="C62" s="14"/>
      <c r="D62" s="14"/>
      <c r="E62" s="14"/>
      <c r="G62" s="14"/>
    </row>
    <row r="63" spans="1:11">
      <c r="C63" s="14"/>
      <c r="D63" s="14"/>
      <c r="E63" s="14"/>
      <c r="G63" s="14"/>
    </row>
    <row r="64" spans="1:11">
      <c r="C64" s="14"/>
      <c r="D64" s="14"/>
      <c r="E64" s="14"/>
      <c r="G64" s="14"/>
    </row>
    <row r="65" spans="3:7">
      <c r="C65" s="14"/>
      <c r="D65" s="14"/>
      <c r="E65" s="14"/>
      <c r="G65" s="14"/>
    </row>
    <row r="66" spans="3:7">
      <c r="C66" s="14"/>
      <c r="D66" s="14"/>
      <c r="E66" s="14"/>
      <c r="G66" s="14"/>
    </row>
    <row r="67" spans="3:7">
      <c r="C67" s="14"/>
      <c r="D67" s="14"/>
      <c r="E67" s="14"/>
      <c r="G67" s="14"/>
    </row>
    <row r="68" spans="3:7">
      <c r="C68" s="14"/>
      <c r="D68" s="14"/>
      <c r="E68" s="14"/>
      <c r="G68" s="14"/>
    </row>
    <row r="69" spans="3:7">
      <c r="C69" s="14"/>
      <c r="D69" s="14"/>
      <c r="E69" s="14"/>
      <c r="G69" s="14"/>
    </row>
    <row r="70" spans="3:7">
      <c r="C70" s="14"/>
      <c r="D70" s="14"/>
      <c r="E70" s="14"/>
      <c r="G70" s="14"/>
    </row>
    <row r="71" spans="3:7">
      <c r="C71" s="14"/>
      <c r="D71" s="14"/>
      <c r="E71" s="14"/>
      <c r="G71" s="14"/>
    </row>
    <row r="72" spans="3:7">
      <c r="C72" s="14"/>
      <c r="D72" s="14"/>
      <c r="E72" s="14"/>
      <c r="G72" s="14"/>
    </row>
    <row r="73" spans="3:7">
      <c r="C73" s="14"/>
      <c r="D73" s="14"/>
      <c r="E73" s="14"/>
      <c r="G73" s="14"/>
    </row>
    <row r="74" spans="3:7">
      <c r="C74" s="14"/>
      <c r="D74" s="14"/>
      <c r="E74" s="14"/>
      <c r="G74" s="14"/>
    </row>
    <row r="75" spans="3:7">
      <c r="C75" s="14"/>
      <c r="D75" s="14"/>
      <c r="E75" s="14"/>
      <c r="G75" s="14"/>
    </row>
    <row r="76" spans="3:7">
      <c r="C76" s="14"/>
      <c r="D76" s="14"/>
      <c r="E76" s="14"/>
      <c r="G76" s="14"/>
    </row>
    <row r="77" spans="3:7">
      <c r="C77" s="14"/>
      <c r="D77" s="14"/>
      <c r="E77" s="14"/>
      <c r="G77" s="14"/>
    </row>
    <row r="78" spans="3:7">
      <c r="C78" s="14"/>
      <c r="D78" s="14"/>
      <c r="E78" s="14"/>
      <c r="G78" s="14"/>
    </row>
    <row r="79" spans="3:7">
      <c r="C79" s="14"/>
      <c r="D79" s="14"/>
      <c r="E79" s="14"/>
      <c r="G79" s="14"/>
    </row>
    <row r="80" spans="3:7">
      <c r="C80" s="14"/>
      <c r="D80" s="14"/>
      <c r="E80" s="14"/>
      <c r="G80" s="14"/>
    </row>
    <row r="81" spans="3:7">
      <c r="C81" s="14"/>
      <c r="D81" s="14"/>
      <c r="E81" s="14"/>
      <c r="G81" s="14"/>
    </row>
    <row r="82" spans="3:7">
      <c r="C82" s="14"/>
      <c r="D82" s="14"/>
      <c r="E82" s="14"/>
      <c r="G82" s="14"/>
    </row>
    <row r="83" spans="3:7">
      <c r="C83" s="14"/>
      <c r="D83" s="14"/>
      <c r="E83" s="14"/>
      <c r="G83" s="14"/>
    </row>
    <row r="84" spans="3:7">
      <c r="C84" s="14"/>
      <c r="D84" s="14"/>
      <c r="E84" s="14"/>
      <c r="G84" s="14"/>
    </row>
    <row r="85" spans="3:7">
      <c r="C85" s="14"/>
      <c r="D85" s="14"/>
      <c r="E85" s="14"/>
      <c r="G85" s="14"/>
    </row>
    <row r="86" spans="3:7">
      <c r="C86" s="14"/>
      <c r="D86" s="14"/>
      <c r="E86" s="14"/>
      <c r="G86" s="14"/>
    </row>
    <row r="87" spans="3:7">
      <c r="C87" s="14"/>
      <c r="D87" s="14"/>
      <c r="E87" s="14"/>
      <c r="G87" s="14"/>
    </row>
    <row r="88" spans="3:7">
      <c r="C88" s="14"/>
      <c r="D88" s="14"/>
      <c r="E88" s="14"/>
      <c r="G88" s="14"/>
    </row>
    <row r="89" spans="3:7">
      <c r="C89" s="14"/>
      <c r="D89" s="14"/>
      <c r="E89" s="14"/>
      <c r="G89" s="14"/>
    </row>
    <row r="90" spans="3:7">
      <c r="C90" s="14"/>
      <c r="D90" s="14"/>
      <c r="E90" s="14"/>
      <c r="G90" s="14"/>
    </row>
    <row r="91" spans="3:7">
      <c r="C91" s="14"/>
      <c r="D91" s="14"/>
      <c r="E91" s="14"/>
      <c r="G91" s="14"/>
    </row>
    <row r="92" spans="3:7">
      <c r="C92" s="14"/>
      <c r="D92" s="14"/>
      <c r="E92" s="14"/>
      <c r="G92" s="14"/>
    </row>
    <row r="93" spans="3:7">
      <c r="C93" s="14"/>
      <c r="D93" s="14"/>
      <c r="E93" s="14"/>
      <c r="G93" s="14"/>
    </row>
    <row r="94" spans="3:7">
      <c r="C94" s="14"/>
      <c r="D94" s="14"/>
      <c r="E94" s="14"/>
      <c r="G94" s="14"/>
    </row>
    <row r="95" spans="3:7">
      <c r="C95" s="14"/>
      <c r="D95" s="14"/>
      <c r="E95" s="14"/>
      <c r="G95" s="14"/>
    </row>
    <row r="96" spans="3:7">
      <c r="C96" s="14"/>
      <c r="D96" s="14"/>
      <c r="E96" s="14"/>
      <c r="G96" s="14"/>
    </row>
    <row r="97" spans="3:7">
      <c r="C97" s="14"/>
      <c r="D97" s="14"/>
      <c r="E97" s="14"/>
      <c r="G97" s="14"/>
    </row>
    <row r="98" spans="3:7">
      <c r="C98" s="14"/>
      <c r="D98" s="14"/>
      <c r="E98" s="14"/>
      <c r="G98" s="14"/>
    </row>
    <row r="99" spans="3:7">
      <c r="C99" s="14"/>
      <c r="D99" s="14"/>
      <c r="E99" s="14"/>
      <c r="G99" s="14"/>
    </row>
    <row r="100" spans="3:7">
      <c r="C100" s="14"/>
      <c r="D100" s="14"/>
      <c r="E100" s="14"/>
      <c r="G100" s="14"/>
    </row>
    <row r="101" spans="3:7">
      <c r="C101" s="14"/>
      <c r="D101" s="14"/>
      <c r="E101" s="14"/>
      <c r="G101" s="14"/>
    </row>
    <row r="102" spans="3:7">
      <c r="C102" s="14"/>
      <c r="D102" s="14"/>
      <c r="E102" s="14"/>
      <c r="G102" s="14"/>
    </row>
    <row r="103" spans="3:7">
      <c r="C103" s="14"/>
      <c r="D103" s="14"/>
      <c r="E103" s="14"/>
      <c r="G103" s="14"/>
    </row>
    <row r="104" spans="3:7">
      <c r="C104" s="14"/>
      <c r="D104" s="14"/>
      <c r="E104" s="14"/>
      <c r="G104" s="14"/>
    </row>
    <row r="105" spans="3:7">
      <c r="C105" s="14"/>
      <c r="D105" s="14"/>
      <c r="E105" s="14"/>
      <c r="G105" s="14"/>
    </row>
    <row r="106" spans="3:7">
      <c r="C106" s="14"/>
      <c r="D106" s="14"/>
      <c r="E106" s="14"/>
      <c r="G106" s="14"/>
    </row>
    <row r="107" spans="3:7">
      <c r="C107" s="14"/>
      <c r="D107" s="14"/>
      <c r="E107" s="14"/>
      <c r="G107" s="14"/>
    </row>
    <row r="108" spans="3:7">
      <c r="C108" s="14"/>
      <c r="D108" s="14"/>
      <c r="E108" s="14"/>
      <c r="G108" s="14"/>
    </row>
    <row r="109" spans="3:7">
      <c r="C109" s="14"/>
      <c r="D109" s="14"/>
      <c r="E109" s="14"/>
      <c r="G109" s="14"/>
    </row>
    <row r="110" spans="3:7">
      <c r="C110" s="14"/>
      <c r="D110" s="14"/>
      <c r="E110" s="14"/>
      <c r="G110" s="14"/>
    </row>
    <row r="111" spans="3:7">
      <c r="C111" s="14"/>
      <c r="D111" s="14"/>
      <c r="E111" s="14"/>
      <c r="G111" s="14"/>
    </row>
    <row r="112" spans="3:7">
      <c r="C112" s="14"/>
      <c r="D112" s="14"/>
      <c r="E112" s="14"/>
      <c r="G112" s="14"/>
    </row>
    <row r="113" spans="3:7">
      <c r="C113" s="14"/>
      <c r="D113" s="14"/>
      <c r="E113" s="14"/>
      <c r="G113" s="14"/>
    </row>
    <row r="114" spans="3:7">
      <c r="C114" s="14"/>
      <c r="D114" s="14"/>
      <c r="E114" s="14"/>
      <c r="G114" s="14"/>
    </row>
    <row r="115" spans="3:7">
      <c r="C115" s="14"/>
      <c r="D115" s="14"/>
      <c r="E115" s="14"/>
      <c r="G115" s="14"/>
    </row>
    <row r="116" spans="3:7">
      <c r="C116" s="14"/>
      <c r="D116" s="14"/>
      <c r="E116" s="14"/>
      <c r="G116" s="14"/>
    </row>
    <row r="117" spans="3:7">
      <c r="C117" s="14"/>
      <c r="D117" s="14"/>
      <c r="E117" s="14"/>
      <c r="G117" s="14"/>
    </row>
    <row r="118" spans="3:7">
      <c r="C118" s="14"/>
      <c r="D118" s="14"/>
      <c r="E118" s="14"/>
      <c r="G118" s="14"/>
    </row>
    <row r="119" spans="3:7">
      <c r="C119" s="14"/>
      <c r="D119" s="14"/>
      <c r="E119" s="14"/>
      <c r="G119" s="14"/>
    </row>
    <row r="120" spans="3:7">
      <c r="C120" s="14"/>
      <c r="D120" s="14"/>
      <c r="E120" s="14"/>
      <c r="G120" s="14"/>
    </row>
    <row r="121" spans="3:7">
      <c r="C121" s="14"/>
      <c r="D121" s="14"/>
      <c r="E121" s="14"/>
      <c r="G121" s="14"/>
    </row>
    <row r="122" spans="3:7">
      <c r="C122" s="14"/>
      <c r="D122" s="14"/>
      <c r="E122" s="14"/>
      <c r="G122" s="14"/>
    </row>
    <row r="123" spans="3:7">
      <c r="C123" s="14"/>
      <c r="D123" s="14"/>
      <c r="E123" s="14"/>
      <c r="G123" s="14"/>
    </row>
    <row r="124" spans="3:7">
      <c r="C124" s="14"/>
      <c r="D124" s="14"/>
      <c r="E124" s="14"/>
      <c r="G124" s="14"/>
    </row>
    <row r="125" spans="3:7">
      <c r="C125" s="14"/>
      <c r="D125" s="14"/>
      <c r="E125" s="14"/>
      <c r="G125" s="14"/>
    </row>
    <row r="126" spans="3:7">
      <c r="C126" s="14"/>
      <c r="D126" s="14"/>
      <c r="E126" s="14"/>
      <c r="G126" s="14"/>
    </row>
    <row r="127" spans="3:7">
      <c r="C127" s="14"/>
      <c r="D127" s="14"/>
      <c r="E127" s="14"/>
      <c r="G127" s="14"/>
    </row>
    <row r="128" spans="3:7">
      <c r="C128" s="14"/>
      <c r="D128" s="14"/>
      <c r="E128" s="14"/>
      <c r="G128" s="14"/>
    </row>
    <row r="129" spans="3:7">
      <c r="C129" s="14"/>
      <c r="D129" s="14"/>
      <c r="E129" s="14"/>
      <c r="G129" s="14"/>
    </row>
    <row r="130" spans="3:7">
      <c r="C130" s="14"/>
      <c r="D130" s="14"/>
      <c r="E130" s="14"/>
      <c r="G130" s="14"/>
    </row>
    <row r="131" spans="3:7">
      <c r="C131" s="14"/>
      <c r="D131" s="14"/>
      <c r="E131" s="14"/>
      <c r="G131" s="14"/>
    </row>
    <row r="132" spans="3:7">
      <c r="C132" s="14"/>
      <c r="D132" s="14"/>
      <c r="E132" s="14"/>
      <c r="G132" s="14"/>
    </row>
    <row r="133" spans="3:7">
      <c r="C133" s="14"/>
      <c r="D133" s="14"/>
      <c r="E133" s="14"/>
      <c r="G133" s="14"/>
    </row>
    <row r="134" spans="3:7">
      <c r="C134" s="14"/>
      <c r="D134" s="14"/>
      <c r="E134" s="14"/>
      <c r="G134" s="14"/>
    </row>
    <row r="135" spans="3:7">
      <c r="C135" s="14"/>
      <c r="D135" s="14"/>
      <c r="E135" s="14"/>
      <c r="G135" s="14"/>
    </row>
    <row r="136" spans="3:7">
      <c r="C136" s="14"/>
      <c r="D136" s="14"/>
      <c r="E136" s="14"/>
      <c r="G136" s="14"/>
    </row>
    <row r="137" spans="3:7">
      <c r="C137" s="14"/>
      <c r="D137" s="14"/>
      <c r="E137" s="14"/>
      <c r="G137" s="14"/>
    </row>
    <row r="138" spans="3:7">
      <c r="C138" s="14"/>
      <c r="D138" s="14"/>
      <c r="E138" s="14"/>
      <c r="G138" s="14"/>
    </row>
    <row r="139" spans="3:7">
      <c r="C139" s="14"/>
      <c r="D139" s="14"/>
      <c r="E139" s="14"/>
      <c r="G139" s="14"/>
    </row>
    <row r="140" spans="3:7">
      <c r="C140" s="14"/>
      <c r="D140" s="14"/>
      <c r="E140" s="14"/>
      <c r="G140" s="14"/>
    </row>
    <row r="141" spans="3:7">
      <c r="C141" s="14"/>
      <c r="D141" s="14"/>
      <c r="E141" s="14"/>
      <c r="G141" s="14"/>
    </row>
    <row r="142" spans="3:7">
      <c r="C142" s="14"/>
      <c r="D142" s="14"/>
      <c r="E142" s="14"/>
      <c r="G142" s="14"/>
    </row>
    <row r="143" spans="3:7">
      <c r="C143" s="14"/>
      <c r="D143" s="14"/>
      <c r="E143" s="14"/>
      <c r="G143" s="14"/>
    </row>
    <row r="144" spans="3:7">
      <c r="C144" s="14"/>
      <c r="D144" s="14"/>
      <c r="E144" s="14"/>
      <c r="G144" s="14"/>
    </row>
    <row r="145" spans="3:7">
      <c r="C145" s="14"/>
      <c r="D145" s="14"/>
      <c r="E145" s="14"/>
      <c r="G145" s="14"/>
    </row>
    <row r="146" spans="3:7">
      <c r="C146" s="14"/>
      <c r="D146" s="14"/>
      <c r="E146" s="14"/>
      <c r="G146" s="14"/>
    </row>
    <row r="147" spans="3:7">
      <c r="C147" s="14"/>
      <c r="D147" s="14"/>
      <c r="E147" s="14"/>
      <c r="G147" s="14"/>
    </row>
    <row r="148" spans="3:7">
      <c r="C148" s="14"/>
      <c r="D148" s="14"/>
      <c r="E148" s="14"/>
      <c r="G148" s="14"/>
    </row>
    <row r="149" spans="3:7">
      <c r="C149" s="14"/>
      <c r="D149" s="14"/>
      <c r="E149" s="14"/>
      <c r="G149" s="14"/>
    </row>
    <row r="150" spans="3:7">
      <c r="C150" s="14"/>
      <c r="D150" s="14"/>
      <c r="E150" s="14"/>
      <c r="G150" s="14"/>
    </row>
    <row r="151" spans="3:7">
      <c r="C151" s="14"/>
      <c r="D151" s="14"/>
      <c r="E151" s="14"/>
      <c r="G151" s="14"/>
    </row>
    <row r="152" spans="3:7">
      <c r="C152" s="14"/>
      <c r="D152" s="14"/>
      <c r="E152" s="14"/>
      <c r="G152" s="14"/>
    </row>
    <row r="153" spans="3:7">
      <c r="C153" s="14"/>
      <c r="D153" s="14"/>
      <c r="E153" s="14"/>
      <c r="G153" s="14"/>
    </row>
    <row r="154" spans="3:7">
      <c r="C154" s="14"/>
      <c r="D154" s="14"/>
      <c r="E154" s="14"/>
      <c r="G154" s="14"/>
    </row>
    <row r="155" spans="3:7">
      <c r="C155" s="14"/>
      <c r="D155" s="14"/>
      <c r="E155" s="14"/>
      <c r="G155" s="14"/>
    </row>
    <row r="156" spans="3:7">
      <c r="C156" s="14"/>
      <c r="D156" s="14"/>
      <c r="E156" s="14"/>
      <c r="G156" s="14"/>
    </row>
    <row r="157" spans="3:7">
      <c r="C157" s="14"/>
      <c r="D157" s="14"/>
      <c r="E157" s="14"/>
      <c r="G157" s="14"/>
    </row>
    <row r="158" spans="3:7">
      <c r="C158" s="14"/>
      <c r="D158" s="14"/>
      <c r="E158" s="14"/>
      <c r="G158" s="14"/>
    </row>
    <row r="159" spans="3:7">
      <c r="C159" s="14"/>
      <c r="D159" s="14"/>
      <c r="E159" s="14"/>
      <c r="G159" s="14"/>
    </row>
    <row r="160" spans="3:7">
      <c r="C160" s="14"/>
      <c r="D160" s="14"/>
      <c r="E160" s="14"/>
      <c r="G160" s="14"/>
    </row>
    <row r="161" spans="3:7">
      <c r="C161" s="14"/>
      <c r="D161" s="14"/>
      <c r="E161" s="14"/>
      <c r="G161" s="14"/>
    </row>
    <row r="162" spans="3:7">
      <c r="C162" s="14"/>
      <c r="D162" s="14"/>
      <c r="E162" s="14"/>
      <c r="G162" s="14"/>
    </row>
    <row r="163" spans="3:7">
      <c r="C163" s="14"/>
      <c r="D163" s="14"/>
      <c r="E163" s="14"/>
      <c r="G163" s="14"/>
    </row>
    <row r="164" spans="3:7">
      <c r="C164" s="14"/>
      <c r="D164" s="14"/>
      <c r="E164" s="14"/>
      <c r="G164" s="14"/>
    </row>
    <row r="165" spans="3:7">
      <c r="C165" s="14"/>
      <c r="D165" s="14"/>
      <c r="E165" s="14"/>
      <c r="G165" s="14"/>
    </row>
    <row r="166" spans="3:7">
      <c r="C166" s="14"/>
      <c r="D166" s="14"/>
      <c r="E166" s="14"/>
      <c r="G166" s="14"/>
    </row>
    <row r="167" spans="3:7">
      <c r="C167" s="14"/>
      <c r="D167" s="14"/>
      <c r="E167" s="14"/>
      <c r="G167" s="14"/>
    </row>
    <row r="168" spans="3:7">
      <c r="C168" s="14"/>
      <c r="D168" s="14"/>
      <c r="E168" s="14"/>
      <c r="G168" s="14"/>
    </row>
    <row r="169" spans="3:7">
      <c r="C169" s="14"/>
      <c r="D169" s="14"/>
      <c r="E169" s="14"/>
      <c r="G169" s="14"/>
    </row>
    <row r="170" spans="3:7">
      <c r="C170" s="14"/>
      <c r="D170" s="14"/>
      <c r="E170" s="14"/>
      <c r="G170" s="14"/>
    </row>
    <row r="171" spans="3:7">
      <c r="C171" s="14"/>
      <c r="D171" s="14"/>
      <c r="E171" s="14"/>
      <c r="G171" s="14"/>
    </row>
    <row r="172" spans="3:7">
      <c r="C172" s="14"/>
      <c r="D172" s="14"/>
      <c r="E172" s="14"/>
      <c r="G172" s="14"/>
    </row>
    <row r="173" spans="3:7">
      <c r="C173" s="14"/>
      <c r="D173" s="14"/>
      <c r="E173" s="14"/>
      <c r="G173" s="14"/>
    </row>
    <row r="174" spans="3:7">
      <c r="C174" s="14"/>
      <c r="D174" s="14"/>
      <c r="E174" s="14"/>
      <c r="G174" s="14"/>
    </row>
    <row r="175" spans="3:7">
      <c r="C175" s="14"/>
      <c r="D175" s="14"/>
      <c r="E175" s="14"/>
      <c r="G175" s="14"/>
    </row>
    <row r="176" spans="3:7">
      <c r="C176" s="14"/>
      <c r="D176" s="14"/>
      <c r="E176" s="14"/>
      <c r="G176" s="14"/>
    </row>
    <row r="177" spans="3:7">
      <c r="C177" s="14"/>
      <c r="D177" s="14"/>
      <c r="E177" s="14"/>
      <c r="G177" s="14"/>
    </row>
    <row r="178" spans="3:7">
      <c r="C178" s="14"/>
      <c r="D178" s="14"/>
      <c r="E178" s="14"/>
      <c r="G178" s="14"/>
    </row>
    <row r="179" spans="3:7">
      <c r="C179" s="14"/>
      <c r="D179" s="14"/>
      <c r="E179" s="14"/>
      <c r="G179" s="14"/>
    </row>
    <row r="180" spans="3:7">
      <c r="C180" s="14"/>
      <c r="D180" s="14"/>
      <c r="E180" s="14"/>
      <c r="G180" s="14"/>
    </row>
    <row r="181" spans="3:7">
      <c r="C181" s="14"/>
      <c r="D181" s="14"/>
      <c r="E181" s="14"/>
      <c r="G181" s="14"/>
    </row>
    <row r="182" spans="3:7">
      <c r="C182" s="14"/>
      <c r="D182" s="14"/>
      <c r="E182" s="14"/>
      <c r="G182" s="14"/>
    </row>
    <row r="183" spans="3:7">
      <c r="C183" s="14"/>
      <c r="D183" s="14"/>
      <c r="E183" s="14"/>
      <c r="G183" s="14"/>
    </row>
    <row r="184" spans="3:7">
      <c r="C184" s="14"/>
      <c r="D184" s="14"/>
      <c r="E184" s="14"/>
      <c r="G184" s="14"/>
    </row>
    <row r="185" spans="3:7">
      <c r="C185" s="14"/>
      <c r="D185" s="14"/>
      <c r="E185" s="14"/>
      <c r="G185" s="14"/>
    </row>
    <row r="186" spans="3:7">
      <c r="C186" s="14"/>
      <c r="D186" s="14"/>
      <c r="E186" s="14"/>
      <c r="G186" s="14"/>
    </row>
    <row r="187" spans="3:7">
      <c r="C187" s="14"/>
      <c r="D187" s="14"/>
      <c r="E187" s="14"/>
      <c r="G187" s="14"/>
    </row>
    <row r="188" spans="3:7">
      <c r="C188" s="14"/>
      <c r="D188" s="14"/>
      <c r="E188" s="14"/>
      <c r="G188" s="14"/>
    </row>
    <row r="189" spans="3:7">
      <c r="C189" s="14"/>
      <c r="D189" s="14"/>
      <c r="E189" s="14"/>
      <c r="G189" s="14"/>
    </row>
    <row r="190" spans="3:7">
      <c r="C190" s="14"/>
      <c r="D190" s="14"/>
      <c r="E190" s="14"/>
      <c r="G190" s="14"/>
    </row>
    <row r="191" spans="3:7">
      <c r="C191" s="14"/>
      <c r="D191" s="14"/>
      <c r="E191" s="14"/>
      <c r="G191" s="14"/>
    </row>
    <row r="192" spans="3:7">
      <c r="C192" s="14"/>
      <c r="D192" s="14"/>
      <c r="E192" s="14"/>
      <c r="G192" s="14"/>
    </row>
    <row r="193" spans="3:7">
      <c r="C193" s="14"/>
      <c r="D193" s="14"/>
      <c r="E193" s="14"/>
      <c r="G193" s="14"/>
    </row>
    <row r="194" spans="3:7">
      <c r="C194" s="14"/>
      <c r="D194" s="14"/>
      <c r="E194" s="14"/>
      <c r="G194" s="14"/>
    </row>
    <row r="195" spans="3:7">
      <c r="C195" s="14"/>
      <c r="D195" s="14"/>
      <c r="E195" s="14"/>
      <c r="G195" s="14"/>
    </row>
    <row r="196" spans="3:7">
      <c r="C196" s="14"/>
      <c r="D196" s="14"/>
      <c r="E196" s="14"/>
      <c r="G196" s="14"/>
    </row>
    <row r="197" spans="3:7">
      <c r="C197" s="14"/>
      <c r="D197" s="14"/>
      <c r="E197" s="14"/>
      <c r="G197" s="14"/>
    </row>
    <row r="198" spans="3:7">
      <c r="C198" s="14"/>
      <c r="D198" s="14"/>
      <c r="E198" s="14"/>
      <c r="G198" s="14"/>
    </row>
    <row r="199" spans="3:7">
      <c r="C199" s="14"/>
      <c r="D199" s="14"/>
      <c r="E199" s="14"/>
      <c r="G199" s="14"/>
    </row>
    <row r="200" spans="3:7">
      <c r="C200" s="14"/>
      <c r="D200" s="14"/>
      <c r="E200" s="14"/>
      <c r="G200" s="14"/>
    </row>
    <row r="201" spans="3:7">
      <c r="C201" s="14"/>
      <c r="D201" s="14"/>
      <c r="E201" s="14"/>
      <c r="G201" s="14"/>
    </row>
    <row r="202" spans="3:7">
      <c r="C202" s="14"/>
      <c r="D202" s="14"/>
      <c r="E202" s="14"/>
      <c r="G202" s="14"/>
    </row>
    <row r="203" spans="3:7">
      <c r="C203" s="14"/>
      <c r="D203" s="14"/>
      <c r="E203" s="14"/>
      <c r="G203" s="14"/>
    </row>
    <row r="204" spans="3:7">
      <c r="C204" s="14"/>
      <c r="D204" s="14"/>
      <c r="E204" s="14"/>
      <c r="G204" s="14"/>
    </row>
    <row r="205" spans="3:7">
      <c r="C205" s="14"/>
      <c r="D205" s="14"/>
      <c r="E205" s="14"/>
      <c r="G205" s="14"/>
    </row>
    <row r="206" spans="3:7">
      <c r="C206" s="14"/>
      <c r="D206" s="14"/>
      <c r="E206" s="14"/>
      <c r="G206" s="14"/>
    </row>
    <row r="207" spans="3:7">
      <c r="C207" s="14"/>
      <c r="D207" s="14"/>
      <c r="E207" s="14"/>
      <c r="G207" s="14"/>
    </row>
    <row r="208" spans="3:7">
      <c r="C208" s="14"/>
      <c r="D208" s="14"/>
      <c r="E208" s="14"/>
      <c r="G208" s="14"/>
    </row>
    <row r="209" spans="3:7">
      <c r="C209" s="14"/>
      <c r="D209" s="14"/>
      <c r="E209" s="14"/>
      <c r="G209" s="14"/>
    </row>
    <row r="210" spans="3:7">
      <c r="C210" s="14"/>
      <c r="D210" s="14"/>
      <c r="E210" s="14"/>
      <c r="G210" s="14"/>
    </row>
    <row r="211" spans="3:7">
      <c r="C211" s="14"/>
      <c r="D211" s="14"/>
      <c r="E211" s="14"/>
      <c r="G211" s="14"/>
    </row>
    <row r="212" spans="3:7">
      <c r="C212" s="14"/>
      <c r="D212" s="14"/>
      <c r="E212" s="14"/>
      <c r="G212" s="14"/>
    </row>
    <row r="213" spans="3:7">
      <c r="C213" s="14"/>
      <c r="D213" s="14"/>
      <c r="E213" s="14"/>
      <c r="G213" s="14"/>
    </row>
    <row r="214" spans="3:7">
      <c r="C214" s="14"/>
      <c r="D214" s="14"/>
      <c r="E214" s="14"/>
      <c r="G214" s="14"/>
    </row>
    <row r="215" spans="3:7">
      <c r="C215" s="14"/>
      <c r="D215" s="14"/>
      <c r="E215" s="14"/>
      <c r="G215" s="14"/>
    </row>
    <row r="216" spans="3:7">
      <c r="C216" s="14"/>
      <c r="D216" s="14"/>
      <c r="E216" s="14"/>
      <c r="G216" s="14"/>
    </row>
    <row r="217" spans="3:7">
      <c r="C217" s="14"/>
      <c r="D217" s="14"/>
      <c r="E217" s="14"/>
      <c r="G217" s="14"/>
    </row>
    <row r="218" spans="3:7">
      <c r="C218" s="14"/>
      <c r="D218" s="14"/>
      <c r="E218" s="14"/>
      <c r="G218" s="14"/>
    </row>
    <row r="219" spans="3:7">
      <c r="C219" s="14"/>
      <c r="D219" s="14"/>
      <c r="E219" s="14"/>
      <c r="G219" s="14"/>
    </row>
    <row r="220" spans="3:7">
      <c r="C220" s="14"/>
      <c r="D220" s="14"/>
      <c r="E220" s="14"/>
      <c r="G220" s="14"/>
    </row>
    <row r="221" spans="3:7">
      <c r="C221" s="14"/>
      <c r="D221" s="14"/>
      <c r="E221" s="14"/>
      <c r="G221" s="14"/>
    </row>
    <row r="222" spans="3:7">
      <c r="C222" s="14"/>
      <c r="D222" s="14"/>
      <c r="E222" s="14"/>
      <c r="G222" s="14"/>
    </row>
    <row r="223" spans="3:7">
      <c r="C223" s="14"/>
      <c r="D223" s="14"/>
      <c r="E223" s="14"/>
      <c r="G223" s="14"/>
    </row>
    <row r="224" spans="3:7">
      <c r="C224" s="14"/>
      <c r="D224" s="14"/>
      <c r="E224" s="14"/>
      <c r="G224" s="14"/>
    </row>
    <row r="225" spans="3:7">
      <c r="C225" s="14"/>
      <c r="D225" s="14"/>
      <c r="E225" s="14"/>
      <c r="G225" s="14"/>
    </row>
    <row r="226" spans="3:7">
      <c r="C226" s="14"/>
      <c r="D226" s="14"/>
      <c r="E226" s="14"/>
      <c r="G226" s="14"/>
    </row>
    <row r="227" spans="3:7">
      <c r="C227" s="14"/>
      <c r="D227" s="14"/>
      <c r="E227" s="14"/>
      <c r="G227" s="14"/>
    </row>
    <row r="228" spans="3:7">
      <c r="C228" s="14"/>
      <c r="D228" s="14"/>
      <c r="E228" s="14"/>
      <c r="G228" s="14"/>
    </row>
    <row r="229" spans="3:7">
      <c r="C229" s="14"/>
      <c r="D229" s="14"/>
      <c r="E229" s="14"/>
      <c r="G229" s="14"/>
    </row>
    <row r="230" spans="3:7">
      <c r="C230" s="14"/>
      <c r="D230" s="14"/>
      <c r="E230" s="14"/>
      <c r="G230" s="14"/>
    </row>
    <row r="231" spans="3:7">
      <c r="C231" s="14"/>
      <c r="D231" s="14"/>
      <c r="E231" s="14"/>
      <c r="G231" s="14"/>
    </row>
    <row r="232" spans="3:7">
      <c r="C232" s="14"/>
      <c r="D232" s="14"/>
      <c r="E232" s="14"/>
      <c r="G232" s="14"/>
    </row>
    <row r="233" spans="3:7">
      <c r="C233" s="14"/>
      <c r="D233" s="14"/>
      <c r="E233" s="14"/>
      <c r="G233" s="14"/>
    </row>
    <row r="234" spans="3:7">
      <c r="C234" s="14"/>
      <c r="D234" s="14"/>
      <c r="E234" s="14"/>
      <c r="G234" s="14"/>
    </row>
    <row r="235" spans="3:7">
      <c r="C235" s="14"/>
      <c r="D235" s="14"/>
      <c r="E235" s="14"/>
      <c r="G235" s="14"/>
    </row>
    <row r="236" spans="3:7">
      <c r="C236" s="14"/>
      <c r="D236" s="14"/>
      <c r="E236" s="14"/>
      <c r="G236" s="14"/>
    </row>
    <row r="237" spans="3:7">
      <c r="C237" s="14"/>
      <c r="D237" s="14"/>
      <c r="E237" s="14"/>
      <c r="G237" s="14"/>
    </row>
    <row r="238" spans="3:7">
      <c r="C238" s="14"/>
      <c r="D238" s="14"/>
      <c r="E238" s="14"/>
      <c r="G238" s="14"/>
    </row>
    <row r="239" spans="3:7">
      <c r="C239" s="14"/>
      <c r="D239" s="14"/>
      <c r="E239" s="14"/>
      <c r="G239" s="14"/>
    </row>
    <row r="240" spans="3:7">
      <c r="C240" s="14"/>
      <c r="D240" s="14"/>
      <c r="E240" s="14"/>
      <c r="G240" s="14"/>
    </row>
    <row r="241" spans="3:7">
      <c r="C241" s="14"/>
      <c r="D241" s="14"/>
      <c r="E241" s="14"/>
      <c r="G241" s="14"/>
    </row>
    <row r="242" spans="3:7">
      <c r="C242" s="14"/>
      <c r="D242" s="14"/>
      <c r="E242" s="14"/>
      <c r="G242" s="14"/>
    </row>
    <row r="243" spans="3:7">
      <c r="C243" s="14"/>
      <c r="D243" s="14"/>
      <c r="E243" s="14"/>
      <c r="G243" s="14"/>
    </row>
    <row r="244" spans="3:7">
      <c r="C244" s="14"/>
      <c r="D244" s="14"/>
      <c r="E244" s="14"/>
      <c r="G244" s="14"/>
    </row>
    <row r="245" spans="3:7">
      <c r="C245" s="14"/>
      <c r="D245" s="14"/>
      <c r="E245" s="14"/>
      <c r="G245" s="14"/>
    </row>
    <row r="246" spans="3:7">
      <c r="C246" s="14"/>
      <c r="D246" s="14"/>
      <c r="E246" s="14"/>
      <c r="G246" s="14"/>
    </row>
    <row r="247" spans="3:7">
      <c r="C247" s="14"/>
      <c r="D247" s="14"/>
      <c r="E247" s="14"/>
      <c r="G247" s="14"/>
    </row>
    <row r="248" spans="3:7">
      <c r="C248" s="14"/>
      <c r="D248" s="14"/>
      <c r="E248" s="14"/>
      <c r="G248" s="14"/>
    </row>
    <row r="249" spans="3:7">
      <c r="C249" s="14"/>
      <c r="D249" s="14"/>
      <c r="E249" s="14"/>
      <c r="G249" s="14"/>
    </row>
    <row r="250" spans="3:7">
      <c r="C250" s="14"/>
      <c r="D250" s="14"/>
      <c r="E250" s="14"/>
      <c r="G250" s="14"/>
    </row>
    <row r="251" spans="3:7">
      <c r="C251" s="14"/>
      <c r="D251" s="14"/>
      <c r="E251" s="14"/>
      <c r="G251" s="14"/>
    </row>
    <row r="252" spans="3:7">
      <c r="C252" s="14"/>
      <c r="D252" s="14"/>
      <c r="E252" s="14"/>
      <c r="G252" s="14"/>
    </row>
    <row r="253" spans="3:7">
      <c r="C253" s="14"/>
      <c r="D253" s="14"/>
      <c r="E253" s="14"/>
      <c r="G253" s="14"/>
    </row>
    <row r="254" spans="3:7">
      <c r="C254" s="14"/>
      <c r="D254" s="14"/>
      <c r="E254" s="14"/>
      <c r="G254" s="14"/>
    </row>
    <row r="255" spans="3:7">
      <c r="C255" s="14"/>
      <c r="D255" s="14"/>
      <c r="E255" s="14"/>
      <c r="G255" s="14"/>
    </row>
    <row r="256" spans="3:7">
      <c r="C256" s="14"/>
      <c r="D256" s="14"/>
      <c r="E256" s="14"/>
      <c r="G256" s="14"/>
    </row>
    <row r="257" spans="3:7">
      <c r="C257" s="14"/>
      <c r="D257" s="14"/>
      <c r="E257" s="14"/>
      <c r="G257" s="14"/>
    </row>
    <row r="258" spans="3:7">
      <c r="C258" s="14"/>
      <c r="D258" s="14"/>
      <c r="E258" s="14"/>
      <c r="G258" s="14"/>
    </row>
    <row r="259" spans="3:7">
      <c r="C259" s="14"/>
      <c r="D259" s="14"/>
      <c r="E259" s="14"/>
      <c r="G259" s="14"/>
    </row>
    <row r="260" spans="3:7">
      <c r="C260" s="14"/>
      <c r="D260" s="14"/>
      <c r="E260" s="14"/>
      <c r="G260" s="14"/>
    </row>
    <row r="261" spans="3:7">
      <c r="C261" s="14"/>
      <c r="D261" s="14"/>
      <c r="E261" s="14"/>
      <c r="G261" s="14"/>
    </row>
    <row r="262" spans="3:7">
      <c r="C262" s="14"/>
      <c r="D262" s="14"/>
      <c r="E262" s="14"/>
      <c r="G262" s="14"/>
    </row>
    <row r="263" spans="3:7">
      <c r="C263" s="14"/>
      <c r="D263" s="14"/>
      <c r="E263" s="14"/>
      <c r="G263" s="14"/>
    </row>
    <row r="264" spans="3:7">
      <c r="C264" s="14"/>
      <c r="D264" s="14"/>
      <c r="E264" s="14"/>
      <c r="G264" s="14"/>
    </row>
    <row r="265" spans="3:7">
      <c r="C265" s="14"/>
      <c r="D265" s="14"/>
      <c r="E265" s="14"/>
      <c r="G265" s="14"/>
    </row>
    <row r="266" spans="3:7">
      <c r="C266" s="14"/>
      <c r="D266" s="14"/>
      <c r="E266" s="14"/>
      <c r="G266" s="14"/>
    </row>
    <row r="267" spans="3:7">
      <c r="C267" s="14"/>
      <c r="D267" s="14"/>
      <c r="E267" s="14"/>
      <c r="G267" s="14"/>
    </row>
    <row r="268" spans="3:7">
      <c r="C268" s="14"/>
      <c r="D268" s="14"/>
      <c r="E268" s="14"/>
      <c r="G268" s="14"/>
    </row>
    <row r="269" spans="3:7">
      <c r="C269" s="14"/>
      <c r="D269" s="14"/>
      <c r="E269" s="14"/>
      <c r="G269" s="14"/>
    </row>
    <row r="270" spans="3:7">
      <c r="C270" s="14"/>
      <c r="D270" s="14"/>
      <c r="E270" s="14"/>
      <c r="G270" s="14"/>
    </row>
    <row r="271" spans="3:7">
      <c r="C271" s="14"/>
      <c r="D271" s="14"/>
      <c r="E271" s="14"/>
      <c r="G271" s="14"/>
    </row>
    <row r="272" spans="3:7">
      <c r="C272" s="14"/>
      <c r="D272" s="14"/>
      <c r="E272" s="14"/>
      <c r="G272" s="14"/>
    </row>
    <row r="273" spans="3:7">
      <c r="C273" s="14"/>
      <c r="D273" s="14"/>
      <c r="E273" s="14"/>
      <c r="G273" s="14"/>
    </row>
    <row r="274" spans="3:7">
      <c r="C274" s="14"/>
      <c r="D274" s="14"/>
      <c r="E274" s="14"/>
      <c r="G274" s="14"/>
    </row>
    <row r="275" spans="3:7">
      <c r="C275" s="14"/>
      <c r="D275" s="14"/>
      <c r="E275" s="14"/>
      <c r="G275" s="14"/>
    </row>
    <row r="276" spans="3:7">
      <c r="C276" s="14"/>
      <c r="D276" s="14"/>
      <c r="E276" s="14"/>
      <c r="G276" s="14"/>
    </row>
    <row r="277" spans="3:7">
      <c r="C277" s="14"/>
      <c r="D277" s="14"/>
      <c r="E277" s="14"/>
      <c r="G277" s="14"/>
    </row>
    <row r="278" spans="3:7">
      <c r="C278" s="14"/>
      <c r="D278" s="14"/>
      <c r="E278" s="14"/>
      <c r="G278" s="14"/>
    </row>
    <row r="279" spans="3:7">
      <c r="C279" s="14"/>
      <c r="D279" s="14"/>
      <c r="E279" s="14"/>
      <c r="G279" s="14"/>
    </row>
    <row r="280" spans="3:7">
      <c r="C280" s="14"/>
      <c r="D280" s="14"/>
      <c r="E280" s="14"/>
      <c r="G280" s="14"/>
    </row>
    <row r="281" spans="3:7">
      <c r="C281" s="14"/>
      <c r="D281" s="14"/>
      <c r="E281" s="14"/>
      <c r="G281" s="14"/>
    </row>
    <row r="282" spans="3:7">
      <c r="C282" s="14"/>
      <c r="D282" s="14"/>
      <c r="E282" s="14"/>
      <c r="G282" s="14"/>
    </row>
    <row r="283" spans="3:7">
      <c r="C283" s="14"/>
      <c r="D283" s="14"/>
      <c r="E283" s="14"/>
      <c r="G283" s="14"/>
    </row>
    <row r="284" spans="3:7">
      <c r="C284" s="14"/>
      <c r="D284" s="14"/>
      <c r="E284" s="14"/>
      <c r="G284" s="14"/>
    </row>
    <row r="285" spans="3:7">
      <c r="C285" s="14"/>
      <c r="D285" s="14"/>
      <c r="E285" s="14"/>
      <c r="G285" s="14"/>
    </row>
    <row r="286" spans="3:7">
      <c r="C286" s="14"/>
      <c r="D286" s="14"/>
      <c r="E286" s="14"/>
      <c r="G286" s="14"/>
    </row>
    <row r="287" spans="3:7">
      <c r="C287" s="14"/>
      <c r="D287" s="14"/>
      <c r="E287" s="14"/>
      <c r="G287" s="14"/>
    </row>
    <row r="288" spans="3:7">
      <c r="C288" s="14"/>
      <c r="D288" s="14"/>
      <c r="E288" s="14"/>
      <c r="G288" s="14"/>
    </row>
    <row r="289" spans="3:7">
      <c r="C289" s="14"/>
      <c r="D289" s="14"/>
      <c r="E289" s="14"/>
      <c r="G289" s="14"/>
    </row>
    <row r="290" spans="3:7">
      <c r="C290" s="14"/>
      <c r="D290" s="14"/>
      <c r="E290" s="14"/>
      <c r="G290" s="14"/>
    </row>
    <row r="291" spans="3:7">
      <c r="C291" s="14"/>
      <c r="D291" s="14"/>
      <c r="E291" s="14"/>
      <c r="G291" s="14"/>
    </row>
    <row r="292" spans="3:7">
      <c r="C292" s="14"/>
      <c r="D292" s="14"/>
      <c r="E292" s="14"/>
      <c r="G292" s="14"/>
    </row>
    <row r="293" spans="3:7">
      <c r="C293" s="14"/>
      <c r="D293" s="14"/>
      <c r="E293" s="14"/>
      <c r="G293" s="14"/>
    </row>
    <row r="294" spans="3:7">
      <c r="C294" s="14"/>
      <c r="D294" s="14"/>
      <c r="E294" s="14"/>
      <c r="G294" s="14"/>
    </row>
    <row r="295" spans="3:7">
      <c r="C295" s="14"/>
      <c r="D295" s="14"/>
      <c r="E295" s="14"/>
      <c r="G295" s="14"/>
    </row>
    <row r="296" spans="3:7">
      <c r="C296" s="14"/>
      <c r="D296" s="14"/>
      <c r="E296" s="14"/>
      <c r="G296" s="14"/>
    </row>
    <row r="297" spans="3:7">
      <c r="C297" s="14"/>
      <c r="D297" s="14"/>
      <c r="E297" s="14"/>
      <c r="G297" s="14"/>
    </row>
    <row r="298" spans="3:7">
      <c r="C298" s="14"/>
      <c r="D298" s="14"/>
      <c r="E298" s="14"/>
      <c r="G298" s="14"/>
    </row>
    <row r="299" spans="3:7">
      <c r="C299" s="14"/>
      <c r="D299" s="14"/>
      <c r="E299" s="14"/>
      <c r="G299" s="14"/>
    </row>
    <row r="300" spans="3:7">
      <c r="C300" s="14"/>
      <c r="D300" s="14"/>
      <c r="E300" s="14"/>
      <c r="G300" s="14"/>
    </row>
    <row r="301" spans="3:7">
      <c r="C301" s="14"/>
      <c r="D301" s="14"/>
      <c r="E301" s="14"/>
      <c r="G301" s="14"/>
    </row>
    <row r="302" spans="3:7">
      <c r="C302" s="14"/>
      <c r="D302" s="14"/>
      <c r="E302" s="14"/>
      <c r="G302" s="14"/>
    </row>
    <row r="303" spans="3:7">
      <c r="C303" s="14"/>
      <c r="D303" s="14"/>
      <c r="E303" s="14"/>
      <c r="G303" s="14"/>
    </row>
    <row r="304" spans="3:7">
      <c r="C304" s="14"/>
      <c r="D304" s="14"/>
      <c r="E304" s="14"/>
      <c r="G304" s="14"/>
    </row>
    <row r="305" spans="3:7">
      <c r="C305" s="14"/>
      <c r="D305" s="14"/>
      <c r="E305" s="14"/>
      <c r="G305" s="14"/>
    </row>
    <row r="306" spans="3:7">
      <c r="C306" s="14"/>
      <c r="D306" s="14"/>
      <c r="E306" s="14"/>
      <c r="G306" s="14"/>
    </row>
    <row r="307" spans="3:7">
      <c r="C307" s="14"/>
      <c r="D307" s="14"/>
      <c r="E307" s="14"/>
      <c r="G307" s="14"/>
    </row>
    <row r="308" spans="3:7">
      <c r="C308" s="14"/>
      <c r="D308" s="14"/>
      <c r="E308" s="14"/>
      <c r="G308" s="14"/>
    </row>
    <row r="309" spans="3:7">
      <c r="C309" s="14"/>
      <c r="D309" s="14"/>
      <c r="E309" s="14"/>
      <c r="G309" s="14"/>
    </row>
    <row r="310" spans="3:7">
      <c r="C310" s="14"/>
      <c r="D310" s="14"/>
      <c r="E310" s="14"/>
      <c r="G310" s="14"/>
    </row>
    <row r="311" spans="3:7">
      <c r="C311" s="14"/>
      <c r="D311" s="14"/>
      <c r="E311" s="14"/>
      <c r="G311" s="14"/>
    </row>
    <row r="312" spans="3:7">
      <c r="C312" s="14"/>
      <c r="D312" s="14"/>
      <c r="E312" s="14"/>
      <c r="G312" s="14"/>
    </row>
    <row r="313" spans="3:7">
      <c r="C313" s="14"/>
      <c r="D313" s="14"/>
      <c r="E313" s="14"/>
      <c r="G313" s="14"/>
    </row>
    <row r="314" spans="3:7">
      <c r="C314" s="14"/>
      <c r="D314" s="14"/>
      <c r="E314" s="14"/>
      <c r="G314" s="14"/>
    </row>
    <row r="315" spans="3:7">
      <c r="C315" s="14"/>
      <c r="D315" s="14"/>
      <c r="E315" s="14"/>
      <c r="G315" s="14"/>
    </row>
    <row r="316" spans="3:7">
      <c r="C316" s="14"/>
      <c r="D316" s="14"/>
      <c r="E316" s="14"/>
      <c r="G316" s="14"/>
    </row>
    <row r="317" spans="3:7">
      <c r="C317" s="14"/>
      <c r="D317" s="14"/>
      <c r="E317" s="14"/>
      <c r="G317" s="14"/>
    </row>
    <row r="318" spans="3:7">
      <c r="C318" s="14"/>
      <c r="D318" s="14"/>
      <c r="E318" s="14"/>
      <c r="G318" s="14"/>
    </row>
    <row r="319" spans="3:7">
      <c r="C319" s="14"/>
      <c r="D319" s="14"/>
      <c r="E319" s="14"/>
      <c r="G319" s="14"/>
    </row>
    <row r="320" spans="3:7">
      <c r="C320" s="14"/>
      <c r="D320" s="14"/>
      <c r="E320" s="14"/>
      <c r="G320" s="14"/>
    </row>
    <row r="321" spans="3:7">
      <c r="C321" s="14"/>
      <c r="D321" s="14"/>
      <c r="E321" s="14"/>
      <c r="G321" s="14"/>
    </row>
    <row r="322" spans="3:7">
      <c r="C322" s="14"/>
      <c r="D322" s="14"/>
      <c r="E322" s="14"/>
      <c r="G322" s="14"/>
    </row>
    <row r="323" spans="3:7">
      <c r="C323" s="14"/>
      <c r="D323" s="14"/>
      <c r="E323" s="14"/>
      <c r="G323" s="14"/>
    </row>
    <row r="324" spans="3:7">
      <c r="C324" s="14"/>
      <c r="D324" s="14"/>
      <c r="E324" s="14"/>
      <c r="G324" s="14"/>
    </row>
    <row r="325" spans="3:7">
      <c r="C325" s="14"/>
      <c r="D325" s="14"/>
      <c r="E325" s="14"/>
      <c r="G325" s="14"/>
    </row>
    <row r="326" spans="3:7">
      <c r="C326" s="14"/>
      <c r="D326" s="14"/>
      <c r="E326" s="14"/>
      <c r="G326" s="14"/>
    </row>
    <row r="327" spans="3:7">
      <c r="C327" s="14"/>
      <c r="D327" s="14"/>
      <c r="E327" s="14"/>
      <c r="G327" s="14"/>
    </row>
    <row r="328" spans="3:7">
      <c r="C328" s="14"/>
      <c r="D328" s="14"/>
      <c r="E328" s="14"/>
      <c r="G328" s="14"/>
    </row>
    <row r="329" spans="3:7">
      <c r="C329" s="14"/>
      <c r="D329" s="14"/>
      <c r="E329" s="14"/>
      <c r="G329" s="14"/>
    </row>
    <row r="330" spans="3:7">
      <c r="C330" s="14"/>
      <c r="D330" s="14"/>
      <c r="E330" s="14"/>
      <c r="G330" s="14"/>
    </row>
    <row r="331" spans="3:7">
      <c r="C331" s="14"/>
      <c r="D331" s="14"/>
      <c r="E331" s="14"/>
      <c r="G331" s="14"/>
    </row>
    <row r="332" spans="3:7">
      <c r="C332" s="14"/>
      <c r="D332" s="14"/>
      <c r="E332" s="14"/>
      <c r="G332" s="14"/>
    </row>
    <row r="333" spans="3:7">
      <c r="C333" s="14"/>
      <c r="D333" s="14"/>
      <c r="E333" s="14"/>
      <c r="G333" s="14"/>
    </row>
    <row r="334" spans="3:7">
      <c r="C334" s="14"/>
      <c r="D334" s="14"/>
      <c r="E334" s="14"/>
      <c r="G334" s="14"/>
    </row>
    <row r="335" spans="3:7">
      <c r="C335" s="14"/>
      <c r="D335" s="14"/>
      <c r="E335" s="14"/>
      <c r="G335" s="14"/>
    </row>
    <row r="336" spans="3:7">
      <c r="C336" s="14"/>
      <c r="D336" s="14"/>
      <c r="E336" s="14"/>
      <c r="G336" s="14"/>
    </row>
    <row r="337" spans="3:7">
      <c r="C337" s="14"/>
      <c r="D337" s="14"/>
      <c r="E337" s="14"/>
      <c r="G337" s="14"/>
    </row>
    <row r="338" spans="3:7">
      <c r="C338" s="14"/>
      <c r="D338" s="14"/>
      <c r="E338" s="14"/>
      <c r="G338" s="14"/>
    </row>
    <row r="339" spans="3:7">
      <c r="C339" s="14"/>
      <c r="D339" s="14"/>
      <c r="E339" s="14"/>
      <c r="G339" s="14"/>
    </row>
    <row r="340" spans="3:7">
      <c r="C340" s="14"/>
      <c r="D340" s="14"/>
      <c r="E340" s="14"/>
      <c r="G340" s="14"/>
    </row>
    <row r="341" spans="3:7">
      <c r="C341" s="14"/>
      <c r="D341" s="14"/>
      <c r="E341" s="14"/>
      <c r="G341" s="14"/>
    </row>
    <row r="342" spans="3:7">
      <c r="C342" s="14"/>
      <c r="D342" s="14"/>
      <c r="E342" s="14"/>
      <c r="G342" s="14"/>
    </row>
    <row r="343" spans="3:7">
      <c r="C343" s="14"/>
      <c r="D343" s="14"/>
      <c r="E343" s="14"/>
      <c r="G343" s="14"/>
    </row>
    <row r="344" spans="3:7">
      <c r="C344" s="14"/>
      <c r="D344" s="14"/>
      <c r="E344" s="14"/>
      <c r="G344" s="14"/>
    </row>
    <row r="345" spans="3:7">
      <c r="C345" s="14"/>
      <c r="D345" s="14"/>
      <c r="E345" s="14"/>
      <c r="G345" s="14"/>
    </row>
    <row r="346" spans="3:7">
      <c r="C346" s="14"/>
      <c r="D346" s="14"/>
      <c r="E346" s="14"/>
      <c r="G346" s="14"/>
    </row>
    <row r="347" spans="3:7">
      <c r="C347" s="14"/>
      <c r="D347" s="14"/>
      <c r="E347" s="14"/>
      <c r="G347" s="14"/>
    </row>
    <row r="348" spans="3:7">
      <c r="C348" s="14"/>
      <c r="D348" s="14"/>
      <c r="E348" s="14"/>
      <c r="G348" s="14"/>
    </row>
    <row r="349" spans="3:7">
      <c r="C349" s="14"/>
      <c r="D349" s="14"/>
      <c r="E349" s="14"/>
      <c r="G349" s="14"/>
    </row>
    <row r="350" spans="3:7">
      <c r="C350" s="14"/>
      <c r="D350" s="14"/>
      <c r="E350" s="14"/>
      <c r="G350" s="14"/>
    </row>
    <row r="351" spans="3:7">
      <c r="C351" s="14"/>
      <c r="D351" s="14"/>
      <c r="E351" s="14"/>
      <c r="G351" s="14"/>
    </row>
    <row r="352" spans="3:7">
      <c r="C352" s="14"/>
      <c r="D352" s="14"/>
      <c r="E352" s="14"/>
      <c r="G352" s="14"/>
    </row>
    <row r="353" spans="3:7">
      <c r="C353" s="14"/>
      <c r="D353" s="14"/>
      <c r="E353" s="14"/>
      <c r="G353" s="14"/>
    </row>
    <row r="354" spans="3:7">
      <c r="C354" s="14"/>
      <c r="D354" s="14"/>
      <c r="E354" s="14"/>
      <c r="G354" s="14"/>
    </row>
    <row r="355" spans="3:7">
      <c r="C355" s="14"/>
      <c r="D355" s="14"/>
      <c r="E355" s="14"/>
      <c r="G355" s="14"/>
    </row>
    <row r="356" spans="3:7">
      <c r="C356" s="14"/>
      <c r="D356" s="14"/>
      <c r="E356" s="14"/>
      <c r="G356" s="14"/>
    </row>
    <row r="357" spans="3:7">
      <c r="C357" s="14"/>
      <c r="D357" s="14"/>
      <c r="E357" s="14"/>
      <c r="G357" s="14"/>
    </row>
    <row r="358" spans="3:7">
      <c r="C358" s="14"/>
      <c r="D358" s="14"/>
      <c r="E358" s="14"/>
      <c r="G358" s="14"/>
    </row>
    <row r="359" spans="3:7">
      <c r="C359" s="14"/>
      <c r="D359" s="14"/>
      <c r="E359" s="14"/>
      <c r="G359" s="14"/>
    </row>
    <row r="360" spans="3:7">
      <c r="C360" s="14"/>
      <c r="D360" s="14"/>
      <c r="E360" s="14"/>
      <c r="G360" s="14"/>
    </row>
    <row r="361" spans="3:7">
      <c r="C361" s="14"/>
      <c r="D361" s="14"/>
      <c r="E361" s="14"/>
      <c r="G361" s="14"/>
    </row>
    <row r="362" spans="3:7">
      <c r="C362" s="14"/>
      <c r="D362" s="14"/>
      <c r="E362" s="14"/>
      <c r="G362" s="14"/>
    </row>
    <row r="363" spans="3:7">
      <c r="C363" s="14"/>
      <c r="D363" s="14"/>
      <c r="E363" s="14"/>
      <c r="G363" s="14"/>
    </row>
    <row r="364" spans="3:7">
      <c r="C364" s="14"/>
      <c r="D364" s="14"/>
      <c r="E364" s="14"/>
      <c r="G364" s="14"/>
    </row>
    <row r="365" spans="3:7">
      <c r="C365" s="14"/>
      <c r="D365" s="14"/>
      <c r="E365" s="14"/>
      <c r="G365" s="14"/>
    </row>
    <row r="366" spans="3:7">
      <c r="C366" s="14"/>
      <c r="D366" s="14"/>
      <c r="E366" s="14"/>
      <c r="G366" s="14"/>
    </row>
    <row r="367" spans="3:7">
      <c r="C367" s="14"/>
      <c r="D367" s="14"/>
      <c r="E367" s="14"/>
      <c r="G367" s="14"/>
    </row>
    <row r="368" spans="3:7">
      <c r="C368" s="14"/>
      <c r="D368" s="14"/>
      <c r="E368" s="14"/>
      <c r="G368" s="14"/>
    </row>
    <row r="369" spans="3:7">
      <c r="C369" s="14"/>
      <c r="D369" s="14"/>
      <c r="E369" s="14"/>
      <c r="G369" s="14"/>
    </row>
    <row r="370" spans="3:7">
      <c r="C370" s="14"/>
      <c r="D370" s="14"/>
      <c r="E370" s="14"/>
      <c r="G370" s="14"/>
    </row>
    <row r="371" spans="3:7">
      <c r="C371" s="14"/>
      <c r="D371" s="14"/>
      <c r="E371" s="14"/>
      <c r="G371" s="14"/>
    </row>
    <row r="372" spans="3:7">
      <c r="C372" s="14"/>
      <c r="D372" s="14"/>
      <c r="E372" s="14"/>
      <c r="G372" s="14"/>
    </row>
    <row r="373" spans="3:7">
      <c r="C373" s="14"/>
      <c r="D373" s="14"/>
      <c r="E373" s="14"/>
      <c r="G373" s="14"/>
    </row>
    <row r="374" spans="3:7">
      <c r="C374" s="14"/>
      <c r="D374" s="14"/>
      <c r="E374" s="14"/>
      <c r="G374" s="14"/>
    </row>
    <row r="375" spans="3:7">
      <c r="C375" s="14"/>
      <c r="D375" s="14"/>
      <c r="E375" s="14"/>
      <c r="G375" s="14"/>
    </row>
    <row r="376" spans="3:7">
      <c r="C376" s="14"/>
      <c r="D376" s="14"/>
      <c r="E376" s="14"/>
      <c r="G376" s="14"/>
    </row>
    <row r="377" spans="3:7">
      <c r="C377" s="14"/>
      <c r="D377" s="14"/>
      <c r="E377" s="14"/>
      <c r="G377" s="14"/>
    </row>
  </sheetData>
  <pageMargins left="0.7" right="0.7"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B94-3750-4FC2-AB78-A6C012A4650E}">
  <dimension ref="A1:L35"/>
  <sheetViews>
    <sheetView zoomScaleNormal="100" workbookViewId="0">
      <selection sqref="A1:L1"/>
    </sheetView>
  </sheetViews>
  <sheetFormatPr defaultRowHeight="15"/>
  <sheetData>
    <row r="1" spans="1:12">
      <c r="A1" s="273" t="s">
        <v>220</v>
      </c>
      <c r="B1" s="273"/>
      <c r="C1" s="273"/>
      <c r="D1" s="273"/>
      <c r="E1" s="273"/>
      <c r="F1" s="273"/>
      <c r="G1" s="273"/>
      <c r="H1" s="273"/>
      <c r="I1" s="273"/>
      <c r="J1" s="273"/>
      <c r="K1" s="273"/>
      <c r="L1" s="273"/>
    </row>
    <row r="35" spans="12:12">
      <c r="L35" t="s">
        <v>96</v>
      </c>
    </row>
  </sheetData>
  <mergeCells count="1">
    <mergeCell ref="A1:L1"/>
  </mergeCells>
  <pageMargins left="0.25" right="0.25"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D4F9-F2CB-4861-A5A3-7298A5EB127A}">
  <dimension ref="A1:J1"/>
  <sheetViews>
    <sheetView zoomScaleNormal="100" workbookViewId="0">
      <selection activeCell="F22" sqref="F22"/>
    </sheetView>
  </sheetViews>
  <sheetFormatPr defaultRowHeight="15"/>
  <sheetData>
    <row r="1" spans="1:10">
      <c r="A1" s="273" t="s">
        <v>221</v>
      </c>
      <c r="B1" s="273"/>
      <c r="C1" s="273"/>
      <c r="D1" s="273"/>
      <c r="E1" s="273"/>
      <c r="F1" s="273"/>
      <c r="G1" s="273"/>
      <c r="H1" s="273"/>
      <c r="I1" s="273"/>
      <c r="J1" s="273"/>
    </row>
  </sheetData>
  <mergeCells count="1">
    <mergeCell ref="A1:J1"/>
  </mergeCells>
  <pageMargins left="0.25" right="0.25" top="0.75" bottom="0.75" header="0.3" footer="0.3"/>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BA8B-3C3C-413C-9534-320EE3200C54}">
  <dimension ref="B1:S2"/>
  <sheetViews>
    <sheetView topLeftCell="C1" workbookViewId="0">
      <selection activeCell="I8" sqref="I8"/>
    </sheetView>
  </sheetViews>
  <sheetFormatPr defaultRowHeight="15"/>
  <cols>
    <col min="1" max="1" width="3" customWidth="1"/>
    <col min="2" max="2" width="16.28515625" customWidth="1"/>
    <col min="3" max="3" width="13.42578125" customWidth="1"/>
    <col min="4" max="5" width="13.7109375" customWidth="1"/>
    <col min="8" max="8" width="10.7109375" bestFit="1" customWidth="1"/>
    <col min="9" max="9" width="10" bestFit="1" customWidth="1"/>
    <col min="10" max="10" width="14" bestFit="1" customWidth="1"/>
    <col min="12" max="12" width="11.7109375" customWidth="1"/>
    <col min="13" max="13" width="13" customWidth="1"/>
    <col min="14" max="14" width="12.7109375" customWidth="1"/>
    <col min="16" max="16" width="10.7109375" bestFit="1" customWidth="1"/>
    <col min="17" max="17" width="9.42578125" bestFit="1" customWidth="1"/>
    <col min="19" max="19" width="10.7109375" bestFit="1" customWidth="1"/>
  </cols>
  <sheetData>
    <row r="1" spans="2:19" ht="150.75" thickBot="1">
      <c r="B1" s="16" t="s">
        <v>222</v>
      </c>
      <c r="C1" s="16" t="s">
        <v>223</v>
      </c>
      <c r="D1" s="16" t="s">
        <v>212</v>
      </c>
      <c r="E1" s="16" t="s">
        <v>213</v>
      </c>
      <c r="F1" s="16" t="s">
        <v>224</v>
      </c>
      <c r="G1" s="16" t="s">
        <v>225</v>
      </c>
      <c r="H1" s="16" t="s">
        <v>226</v>
      </c>
      <c r="I1" s="16" t="s">
        <v>227</v>
      </c>
      <c r="J1" s="16" t="s">
        <v>228</v>
      </c>
      <c r="K1" s="16" t="s">
        <v>229</v>
      </c>
      <c r="L1" s="16" t="s">
        <v>230</v>
      </c>
      <c r="M1" s="16" t="s">
        <v>231</v>
      </c>
      <c r="N1" s="16" t="s">
        <v>232</v>
      </c>
      <c r="O1" s="16" t="s">
        <v>233</v>
      </c>
      <c r="P1" s="16" t="s">
        <v>234</v>
      </c>
      <c r="Q1" s="16" t="s">
        <v>235</v>
      </c>
      <c r="R1" s="16" t="s">
        <v>236</v>
      </c>
      <c r="S1" s="16" t="s">
        <v>237</v>
      </c>
    </row>
    <row r="2" spans="2:19" s="17" customFormat="1" ht="45.95" customHeight="1">
      <c r="B2" s="18">
        <v>123</v>
      </c>
      <c r="C2" s="18" t="s">
        <v>238</v>
      </c>
      <c r="D2" s="18" t="s">
        <v>239</v>
      </c>
      <c r="E2" s="18" t="s">
        <v>240</v>
      </c>
      <c r="F2" s="18" t="s">
        <v>241</v>
      </c>
      <c r="G2" s="19">
        <v>5</v>
      </c>
      <c r="H2" s="20">
        <v>30000</v>
      </c>
      <c r="I2" s="20">
        <v>5000</v>
      </c>
      <c r="J2" s="21">
        <f ca="1">DATE(YEAR(TODAY()),1,15)</f>
        <v>45306</v>
      </c>
      <c r="K2" s="19">
        <v>4</v>
      </c>
      <c r="L2" s="22">
        <v>0.1</v>
      </c>
      <c r="M2" s="20">
        <f>IFERROR(IF(AND(H2&gt;0,H2&lt;&gt;I2),-1*PMT(L2/12,K2*12,H2-I2),0), "")</f>
        <v>634.06458586867973</v>
      </c>
      <c r="N2" s="20">
        <v>200</v>
      </c>
      <c r="O2" s="20">
        <f>IFERROR(N2+M2, "")</f>
        <v>834.06458586867973</v>
      </c>
      <c r="P2" s="20">
        <v>20000</v>
      </c>
      <c r="Q2" s="20">
        <f>IFERROR(IF(H2&gt;0,SLN(H2,P2,K2),0), "")</f>
        <v>2500</v>
      </c>
      <c r="R2" s="20">
        <f>IFERROR(Q2/12, "")</f>
        <v>208.33333333333334</v>
      </c>
      <c r="S2" s="20">
        <f ca="1">IFERROR(H2-(Q2*((NOW()-J2)/365)), "")</f>
        <v>28269.891385242285</v>
      </c>
    </row>
  </sheetData>
  <dataValidations count="18">
    <dataValidation allowBlank="1" showInputMessage="1" showErrorMessage="1" prompt="Current value is automatically calculated in this column under this heading" sqref="S1" xr:uid="{6AA4E908-8303-4925-8E30-B48837E803F9}"/>
    <dataValidation allowBlank="1" showInputMessage="1" showErrorMessage="1" prompt="Monthly straight line depreciation is automatically calculated in this column under this heading" sqref="R1" xr:uid="{72D1E334-191E-4E2E-8FBC-8568641E26AA}"/>
    <dataValidation allowBlank="1" showInputMessage="1" showErrorMessage="1" prompt="Annual straight line depreciation is automatically calculated in this column under this heading" sqref="Q1" xr:uid="{B4FA0906-6280-4876-8868-765DAF64047E}"/>
    <dataValidation allowBlank="1" showInputMessage="1" showErrorMessage="1" prompt="Enter Expected value at end of loan term in this column under this heading" sqref="P1" xr:uid="{6C412CA1-1C05-4F4F-9291-EF59E2673E2D}"/>
    <dataValidation allowBlank="1" showInputMessage="1" showErrorMessage="1" prompt="Total monthly cost is automatically calculated in this column under this heading" sqref="O1" xr:uid="{A3A9DE47-C937-485E-85CA-430B82F1A26F}"/>
    <dataValidation allowBlank="1" showInputMessage="1" showErrorMessage="1" prompt="Enter Monthly operating costs in this column under this heading" sqref="N1" xr:uid="{F96286FF-1941-4DF8-A0EA-6BA9674987E2}"/>
    <dataValidation allowBlank="1" showInputMessage="1" showErrorMessage="1" prompt="Monthly payment is automatically calculated in this column under this heading" sqref="M1" xr:uid="{C9C68325-CBA0-4EEB-9ACE-21FC4095D955}"/>
    <dataValidation allowBlank="1" showInputMessage="1" showErrorMessage="1" prompt="Enter Loan rate in this column under this heading" sqref="L1" xr:uid="{1322752B-6AB1-4165-99F6-AA3061EBEDEB}"/>
    <dataValidation allowBlank="1" showInputMessage="1" showErrorMessage="1" prompt="Enter Loan term in years in this column under this heading" sqref="K1" xr:uid="{E7C58BBA-032F-4D21-A7BB-5086D5840E34}"/>
    <dataValidation allowBlank="1" showInputMessage="1" showErrorMessage="1" prompt="Enter Date purchased or leased in this column under this heading" sqref="J1" xr:uid="{DEB706C4-E174-49F3-B472-759013E0443C}"/>
    <dataValidation allowBlank="1" showInputMessage="1" showErrorMessage="1" prompt="Enter Down payment in this column under this heading" sqref="I1" xr:uid="{9CF69A89-ABFA-4E8A-9C1C-576516701C4F}"/>
    <dataValidation allowBlank="1" showInputMessage="1" showErrorMessage="1" prompt="Enter Initial value in this column under this heading" sqref="H1" xr:uid="{E0CC01F5-4FB2-41BC-A4F8-E28E9A9C5C39}"/>
    <dataValidation allowBlank="1" showInputMessage="1" showErrorMessage="1" prompt="Enter Years of service left in this column under this heading" sqref="G1" xr:uid="{5C4A8945-A6D9-42B5-8E25-105340455416}"/>
    <dataValidation allowBlank="1" showInputMessage="1" showErrorMessage="1" prompt="Enter Vendor in this column under this heading" sqref="F1" xr:uid="{07AEFB5D-6EB6-4A70-94D5-6A4A3E742729}"/>
    <dataValidation allowBlank="1" showInputMessage="1" showErrorMessage="1" prompt="Enter Condition in this column under this heading" sqref="E1" xr:uid="{B5B0C553-B87A-4341-BF66-C4D7EC1BFB65}"/>
    <dataValidation allowBlank="1" showInputMessage="1" showErrorMessage="1" prompt="Enter Location in this column under this heading" sqref="D1" xr:uid="{4B20B19D-341D-4931-B3FE-1124CF8E99B3}"/>
    <dataValidation allowBlank="1" showInputMessage="1" showErrorMessage="1" prompt="Enter Item description (make and model) in this column under this heading" sqref="C1" xr:uid="{F96ABD39-4F95-4B4A-B015-A4165B3FF0FC}"/>
    <dataValidation allowBlank="1" showInputMessage="1" showErrorMessage="1" prompt="Enter Asset or serial number in this column under this heading" sqref="B1" xr:uid="{28DCD1F6-2E2E-4EBD-BC21-A0AD9D14E43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A89D4C-167D-403B-8C22-A80B28DC8D1E}"/>
</file>

<file path=customXml/itemProps2.xml><?xml version="1.0" encoding="utf-8"?>
<ds:datastoreItem xmlns:ds="http://schemas.openxmlformats.org/officeDocument/2006/customXml" ds:itemID="{D05BD51F-96AD-4EF3-B812-12DF7F26B492}"/>
</file>

<file path=customXml/itemProps3.xml><?xml version="1.0" encoding="utf-8"?>
<ds:datastoreItem xmlns:ds="http://schemas.openxmlformats.org/officeDocument/2006/customXml" ds:itemID="{7FE198BB-D7C0-4533-B9AB-BEE125F49B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CDS</dc:title>
  <dc:subject/>
  <dc:creator>Brown, Carolyn</dc:creator>
  <cp:keywords/>
  <dc:description/>
  <cp:lastModifiedBy/>
  <cp:revision/>
  <dcterms:created xsi:type="dcterms:W3CDTF">2024-04-08T17:20:22Z</dcterms:created>
  <dcterms:modified xsi:type="dcterms:W3CDTF">2024-09-23T18:18:21Z</dcterms:modified>
  <cp:category/>
  <cp:contentStatus/>
</cp:coreProperties>
</file>