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3E6E4F4B-5AC3-4B64-B364-794A055168DB}" xr6:coauthVersionLast="47" xr6:coauthVersionMax="47" xr10:uidLastSave="{00000000-0000-0000-0000-000000000000}"/>
  <bookViews>
    <workbookView xWindow="-108" yWindow="-108" windowWidth="23256" windowHeight="1245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<sst xmlns="http://schemas.openxmlformats.org/spreadsheetml/2006/main" count="3636" uniqueCount="169">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</sst>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37" fontId="13" fillId="0" borderId="18" xfId="0" applyNumberFormat="1" applyFont="1" applyBorder="1" applyAlignment="1">
      <alignment horizontal="center" wrapText="1"/>
    </xf>
    <xf numFmtId="37" fontId="13" fillId="0" borderId="13" xfId="0" applyNumberFormat="1" applyFont="1" applyBorder="1" applyAlignment="1">
      <alignment horizontal="center" wrapText="1"/>
    </xf>
    <xf numFmtId="37" fontId="13" fillId="0" borderId="22" xfId="0" applyNumberFormat="1" applyFont="1" applyBorder="1" applyAlignment="1">
      <alignment horizontal="center" wrapText="1"/>
    </xf>
    <xf numFmtId="0" fontId="12" fillId="0" borderId="23" xfId="0" applyFont="1" applyBorder="1" applyAlignment="1">
      <alignment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6" xfId="0" applyFont="1" applyBorder="1" applyAlignment="1">
      <alignment horizontal="center" wrapText="1"/>
    </xf>
    <xf numFmtId="0" fontId="0" fillId="0" borderId="0" xfId="0" applyAlignment="1">
      <alignment horizontal="left" wrapText="1"/>
    </xf>
    <xf numFmtId="0" fontId="12" fillId="0" borderId="35" xfId="0" applyFont="1" applyBorder="1" applyAlignment="1">
      <alignment horizontal="right"/>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workbookViewId="0">
      <selection activeCell="C16" sqref="C16"/>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159529</v>
      </c>
      <c r="D14" s="139">
        <f>IF(C14&gt;0,(AVERAGE(C$9:C14)),"")</f>
        <v>158550.83333333334</v>
      </c>
      <c r="E14" s="134">
        <v>1412</v>
      </c>
      <c r="F14" s="260">
        <f>IF(E14&gt;0,(AVERAGE(E$9:E14)),"")</f>
        <v>1404</v>
      </c>
      <c r="G14" s="134">
        <v>286966</v>
      </c>
      <c r="H14" s="260">
        <f>IF(G14&gt;0,(AVERAGE(G$9:G14)),"")</f>
        <v>288432.5</v>
      </c>
      <c r="I14" s="160">
        <v>515414</v>
      </c>
      <c r="J14" s="260">
        <f>IF(I14&gt;0,(AVERAGE(I$9:I14)),"")</f>
        <v>516186.66666666669</v>
      </c>
      <c r="K14" s="160">
        <v>275493</v>
      </c>
      <c r="L14" s="139">
        <f>IF(K14&gt;0,(AVERAGE(K$9:K14)),"")</f>
        <v>291007.5</v>
      </c>
      <c r="M14" s="134">
        <v>31078</v>
      </c>
      <c r="N14" s="274">
        <f>IF(M14&gt;0,(AVERAGE(M$9:M14)),"")</f>
        <v>31078.5</v>
      </c>
      <c r="O14" s="134">
        <v>44427</v>
      </c>
      <c r="P14" s="260">
        <f>IF(O14&gt;0,(AVERAGE(O$9:O14)),"")</f>
        <v>44215.833333333336</v>
      </c>
      <c r="Q14" s="160">
        <v>159577</v>
      </c>
      <c r="R14" s="260">
        <f>IF(Q14&gt;0,(AVERAGE(Q$9:Q14)),"")</f>
        <v>167211.66666666666</v>
      </c>
      <c r="S14" s="134">
        <v>552929</v>
      </c>
      <c r="T14" s="260">
        <f>IF(S14&gt;0,(AVERAGE(S$9:S14)),"")</f>
        <v>541327.16666666663</v>
      </c>
      <c r="U14" s="134">
        <v>335411</v>
      </c>
      <c r="V14" s="260">
        <f>IF(U14&gt;0,(AVERAGE(U$9:U14)),"")</f>
        <v>334348</v>
      </c>
      <c r="W14" s="134">
        <v>11781</v>
      </c>
      <c r="X14" s="260">
        <f>IF(W14&gt;0,(AVERAGE(W$9:W14)),"")</f>
        <v>11364.166666666666</v>
      </c>
      <c r="Y14" s="134">
        <v>49864</v>
      </c>
      <c r="Z14" s="260">
        <f>IF(Y14&gt;0,(AVERAGE(Y$9:Y14)),"")</f>
        <v>49201.166666666664</v>
      </c>
      <c r="AA14" s="134">
        <v>720</v>
      </c>
      <c r="AB14" s="265">
        <f>IF(AA14&gt;0,(AVERAGE(AA$9:AA14)),"")</f>
        <v>756.16666666666663</v>
      </c>
      <c r="AC14" s="178"/>
      <c r="AD14" s="178" t="str">
        <f>IF(AC14&gt;0,(AVERAGE(AC$9:AC14)),"")</f>
        <v/>
      </c>
      <c r="AE14" s="160">
        <v>85</v>
      </c>
      <c r="AF14" s="260">
        <f>IF(AE14&gt;0,(AVERAGE(AE$9:AE14)),"")</f>
        <v>86</v>
      </c>
      <c r="AG14" s="275">
        <f t="shared" si="0"/>
        <v>2424686</v>
      </c>
      <c r="AH14" s="265">
        <f>IF(AG14&gt;0,(AVERAGE(AG$9:AG14)),"")</f>
        <v>2435170.1666666665</v>
      </c>
      <c r="AI14" s="268"/>
      <c r="AJ14" s="134">
        <v>382</v>
      </c>
      <c r="AK14" s="260">
        <f>IF(AJ14&gt;0,(AVERAGE(AJ$9:AJ14)),"")</f>
        <v>708.33333333333337</v>
      </c>
      <c r="AL14" s="268"/>
      <c r="AM14" s="134">
        <v>27324</v>
      </c>
      <c r="AN14" s="260">
        <f>IF(AM14&gt;0,(AVERAGE(AM$9:AM14)),"")</f>
        <v>26688.166666666668</v>
      </c>
      <c r="AO14" s="268"/>
      <c r="AP14" s="140">
        <f t="shared" si="1"/>
        <v>2452392</v>
      </c>
      <c r="AQ14" s="260">
        <f>IF(AP14&gt;0,(AVERAGE(AP$9:AP14)),"")</f>
        <v>2462566.6666666665</v>
      </c>
      <c r="AR14" s="268"/>
      <c r="AS14" s="134">
        <v>0</v>
      </c>
      <c r="AT14" s="260" t="str">
        <f>IF(AS14&gt;0,(AVERAGE(AS$9:AS14)),"")</f>
        <v/>
      </c>
      <c r="AU14" s="268"/>
      <c r="AV14" s="270">
        <f t="shared" si="2"/>
        <v>2452392</v>
      </c>
      <c r="AW14" s="269">
        <f>IF(AV14&gt;0,(AVERAGE(AV$9:AV14)),"")</f>
        <v>2462566.6666666665</v>
      </c>
      <c r="AX14" s="268"/>
      <c r="AY14" s="134">
        <v>0</v>
      </c>
      <c r="AZ14" s="260" t="str">
        <f>IF(AY14&gt;0,(AVERAGE(AY$9:AY14)),"")</f>
        <v/>
      </c>
      <c r="BA14" s="268"/>
      <c r="BB14" s="155">
        <v>0</v>
      </c>
      <c r="BC14" s="155" t="str">
        <f>IF(BB14&gt;0,(AVERAGE(BB$9:BB14)),"")</f>
        <v/>
      </c>
      <c r="BD14" s="268"/>
      <c r="BE14" s="155">
        <f t="shared" si="3"/>
        <v>2452392</v>
      </c>
      <c r="BF14" s="155">
        <f>IF(BE14&gt;0,(AVERAGE(BE$9:BE14)),"")</f>
        <v>2462566.6666666665</v>
      </c>
      <c r="BG14" s="271"/>
      <c r="BH14" s="155">
        <v>589220</v>
      </c>
      <c r="BI14" s="155">
        <f>IF(BH14&gt;0,(AVERAGE(BH$9:BH14)),"")</f>
        <v>545234</v>
      </c>
      <c r="BJ14" s="271"/>
      <c r="BK14" s="155">
        <f t="shared" si="4"/>
        <v>3041612</v>
      </c>
      <c r="BL14" s="155">
        <f>IF(BK14&gt;0,(AVERAGE(BK$9:BK14)),"")</f>
        <v>3007800.6666666665</v>
      </c>
      <c r="BM14" s="271"/>
    </row>
    <row r="15" spans="1:65">
      <c r="A15" s="116">
        <v>2025</v>
      </c>
      <c r="B15" s="117" t="s">
        <v>52</v>
      </c>
      <c r="C15" s="134">
        <v>160084</v>
      </c>
      <c r="D15" s="260">
        <f>IF(C15&gt;0,(AVERAGE(C$9:C15)),"")</f>
        <v>158769.85714285713</v>
      </c>
      <c r="E15" s="134">
        <v>1413</v>
      </c>
      <c r="F15" s="260">
        <f>IF(E15&gt;0,(AVERAGE(E$9:E15)),"")</f>
        <v>1405.2857142857142</v>
      </c>
      <c r="G15" s="134">
        <v>286282</v>
      </c>
      <c r="H15" s="260">
        <f>IF(G15&gt;0,(AVERAGE(G$9:G15)),"")</f>
        <v>288125.28571428574</v>
      </c>
      <c r="I15" s="134">
        <v>514467</v>
      </c>
      <c r="J15" s="260">
        <f>IF(I15&gt;0,(AVERAGE(I$9:I15)),"")</f>
        <v>515941</v>
      </c>
      <c r="K15" s="134">
        <v>271661</v>
      </c>
      <c r="L15" s="260">
        <f>IF(K15&gt;0,(AVERAGE(K$9:K15)),"")</f>
        <v>288243.71428571426</v>
      </c>
      <c r="M15" s="134">
        <v>31126</v>
      </c>
      <c r="N15" s="260">
        <f>IF(M15&gt;0,(AVERAGE(M$9:M15)),"")</f>
        <v>31085.285714285714</v>
      </c>
      <c r="O15" s="134">
        <v>44369</v>
      </c>
      <c r="P15" s="260">
        <f>IF(O15&gt;0,(AVERAGE(O$9:O15)),"")</f>
        <v>44237.714285714283</v>
      </c>
      <c r="Q15" s="132">
        <v>158611</v>
      </c>
      <c r="R15" s="260">
        <f>IF(Q15&gt;0,(AVERAGE(Q$9:Q15)),"")</f>
        <v>165983</v>
      </c>
      <c r="S15" s="134">
        <v>557915</v>
      </c>
      <c r="T15" s="260">
        <f>IF(S15&gt;0,(AVERAGE(S$9:S15)),"")</f>
        <v>543696.85714285716</v>
      </c>
      <c r="U15" s="134">
        <v>336590</v>
      </c>
      <c r="V15" s="260">
        <f>IF(U15&gt;0,(AVERAGE(U$9:U15)),"")</f>
        <v>334668.28571428574</v>
      </c>
      <c r="W15" s="134">
        <v>11909</v>
      </c>
      <c r="X15" s="260">
        <f>IF(W15&gt;0,(AVERAGE(W$9:W15)),"")</f>
        <v>11442</v>
      </c>
      <c r="Y15" s="132">
        <v>50120</v>
      </c>
      <c r="Z15" s="260">
        <f>IF(Y15&gt;0,(AVERAGE(Y$9:Y15)),"")</f>
        <v>49332.428571428572</v>
      </c>
      <c r="AA15" s="134">
        <v>709</v>
      </c>
      <c r="AB15" s="265">
        <f>IF(AA15&gt;0,(AVERAGE(AA$9:AA15)),"")</f>
        <v>749.42857142857144</v>
      </c>
      <c r="AC15" s="178"/>
      <c r="AD15" s="178" t="str">
        <f>IF(AC15&gt;0,(AVERAGE(AC$9:AC15)),"")</f>
        <v/>
      </c>
      <c r="AE15" s="160">
        <v>81</v>
      </c>
      <c r="AF15" s="260">
        <f>IF(AE15&gt;0,(AVERAGE(AE$9:AE15)),"")</f>
        <v>85.285714285714292</v>
      </c>
      <c r="AG15" s="275">
        <f t="shared" si="0"/>
        <v>2425337</v>
      </c>
      <c r="AH15" s="265">
        <f>IF(AG15&gt;0,(AVERAGE(AG$9:AG15)),"")</f>
        <v>2433765.4285714286</v>
      </c>
      <c r="AI15" s="268"/>
      <c r="AJ15" s="134">
        <v>293</v>
      </c>
      <c r="AK15" s="260">
        <f>IF(AJ15&gt;0,(AVERAGE(AJ$9:AJ15)),"")</f>
        <v>649</v>
      </c>
      <c r="AL15" s="271"/>
      <c r="AM15" s="155">
        <v>26513</v>
      </c>
      <c r="AN15" s="260">
        <f>IF(AM15&gt;0,(AVERAGE(AM$9:AM15)),"")</f>
        <v>26663.142857142859</v>
      </c>
      <c r="AO15" s="268"/>
      <c r="AP15" s="140">
        <f t="shared" si="1"/>
        <v>2452143</v>
      </c>
      <c r="AQ15" s="260">
        <f>IF(AP15&gt;0,(AVERAGE(AP$9:AP15)),"")</f>
        <v>2461077.5714285714</v>
      </c>
      <c r="AR15" s="268"/>
      <c r="AS15" s="134">
        <v>0</v>
      </c>
      <c r="AT15" s="260" t="str">
        <f>IF(AS15&gt;0,(AVERAGE(AS$9:AS15)),"")</f>
        <v/>
      </c>
      <c r="AU15" s="268"/>
      <c r="AV15" s="270">
        <f t="shared" si="2"/>
        <v>2452143</v>
      </c>
      <c r="AW15" s="269">
        <f>IF(AV15&gt;0,(AVERAGE(AV$9:AV15)),"")</f>
        <v>2461077.5714285714</v>
      </c>
      <c r="AX15" s="268"/>
      <c r="AY15" s="132">
        <v>0</v>
      </c>
      <c r="AZ15" s="260" t="str">
        <f>IF(AY15&gt;0,(AVERAGE(AY$9:AY15)),"")</f>
        <v/>
      </c>
      <c r="BA15" s="268"/>
      <c r="BB15" s="155">
        <v>0</v>
      </c>
      <c r="BC15" s="155" t="str">
        <f>IF(BB15&gt;0,(AVERAGE(BB$9:BB15)),"")</f>
        <v/>
      </c>
      <c r="BD15" s="268"/>
      <c r="BE15" s="155">
        <f t="shared" si="3"/>
        <v>2452143</v>
      </c>
      <c r="BF15" s="155">
        <f>IF(BE15&gt;0,(AVERAGE(BE$9:BE15)),"")</f>
        <v>2461077.5714285714</v>
      </c>
      <c r="BG15" s="271"/>
      <c r="BH15" s="155">
        <v>609810</v>
      </c>
      <c r="BI15" s="155">
        <f>IF(BH15&gt;0,(AVERAGE(BH$9:BH15)),"")</f>
        <v>554459.14285714284</v>
      </c>
      <c r="BJ15" s="271"/>
      <c r="BK15" s="155">
        <f t="shared" si="4"/>
        <v>3061953</v>
      </c>
      <c r="BL15" s="155">
        <f>IF(BK15&gt;0,(AVERAGE(BK$9:BK15)),"")</f>
        <v>3015536.7142857141</v>
      </c>
      <c r="BM15" s="271"/>
    </row>
    <row r="16" spans="1:65">
      <c r="A16" s="116">
        <v>2025</v>
      </c>
      <c r="B16" s="117" t="s">
        <v>53</v>
      </c>
      <c r="C16" s="134">
        <v>0</v>
      </c>
      <c r="D16" s="260" t="str">
        <f>IF(C16&gt;0,(AVERAGE(C$9:C16)),"")</f>
        <v/>
      </c>
      <c r="E16" s="134">
        <v>0</v>
      </c>
      <c r="F16" s="260" t="str">
        <f>IF(E16&gt;0,(AVERAGE(E$9:E16)),"")</f>
        <v/>
      </c>
      <c r="G16" s="134">
        <v>0</v>
      </c>
      <c r="H16" s="260" t="str">
        <f>IF(G16&gt;0,(AVERAGE(G$9:G16)),"")</f>
        <v/>
      </c>
      <c r="I16" s="134">
        <v>0</v>
      </c>
      <c r="J16" s="260" t="str">
        <f>IF(I16&gt;0,(AVERAGE(I$9:I16)),"")</f>
        <v/>
      </c>
      <c r="K16" s="134">
        <v>0</v>
      </c>
      <c r="L16" s="260" t="str">
        <f>IF(K16&gt;0,(AVERAGE(K$9:K16)),"")</f>
        <v/>
      </c>
      <c r="M16" s="134">
        <v>0</v>
      </c>
      <c r="N16" s="260" t="str">
        <f>IF(M16&gt;0,(AVERAGE(M$9:M16)),"")</f>
        <v/>
      </c>
      <c r="O16" s="134">
        <v>0</v>
      </c>
      <c r="P16" s="260" t="str">
        <f>IF(O16&gt;0,(AVERAGE(O$9:O16)),"")</f>
        <v/>
      </c>
      <c r="Q16" s="134">
        <v>0</v>
      </c>
      <c r="R16" s="260" t="str">
        <f>IF(Q16&gt;0,(AVERAGE(Q$9:Q16)),"")</f>
        <v/>
      </c>
      <c r="S16" s="134">
        <v>0</v>
      </c>
      <c r="T16" s="260" t="str">
        <f>IF(S16&gt;0,(AVERAGE(S$9:S16)),"")</f>
        <v/>
      </c>
      <c r="U16" s="132">
        <v>0</v>
      </c>
      <c r="V16" s="260" t="str">
        <f>IF(U16&gt;0,(AVERAGE(U$9:U16)),"")</f>
        <v/>
      </c>
      <c r="W16" s="134">
        <v>0</v>
      </c>
      <c r="X16" s="260" t="str">
        <f>IF(W16&gt;0,(AVERAGE(W$9:W16)),"")</f>
        <v/>
      </c>
      <c r="Y16" s="134">
        <v>0</v>
      </c>
      <c r="Z16" s="260" t="str">
        <f>IF(Y16&gt;0,(AVERAGE(Y$9:Y16)),"")</f>
        <v/>
      </c>
      <c r="AA16" s="134">
        <v>0</v>
      </c>
      <c r="AB16" s="265" t="str">
        <f>IF(AA16&gt;0,(AVERAGE(AA$9:AA16)),"")</f>
        <v/>
      </c>
      <c r="AC16" s="178"/>
      <c r="AD16" s="178" t="str">
        <f>IF(AC16&gt;0,(AVERAGE(AC$9:AC16)),"")</f>
        <v/>
      </c>
      <c r="AE16" s="160">
        <v>0</v>
      </c>
      <c r="AF16" s="260" t="str">
        <f>IF(AE16&gt;0,(AVERAGE(AE$9:AE16)),"")</f>
        <v/>
      </c>
      <c r="AG16" s="275">
        <f t="shared" si="0"/>
        <v>0</v>
      </c>
      <c r="AH16" s="265" t="str">
        <f>IF(AG16&gt;0,(AVERAGE(AG$9:AG16)),"")</f>
        <v/>
      </c>
      <c r="AI16" s="271"/>
      <c r="AJ16" s="134">
        <v>0</v>
      </c>
      <c r="AK16" s="260" t="str">
        <f>IF(AJ16&gt;0,(AVERAGE(AJ$9:AJ16)),"")</f>
        <v/>
      </c>
      <c r="AL16" s="271"/>
      <c r="AM16" s="155">
        <v>0</v>
      </c>
      <c r="AN16" s="260" t="str">
        <f>IF(AM16&gt;0,(AVERAGE(AM$9:AM16)),"")</f>
        <v/>
      </c>
      <c r="AO16" s="268"/>
      <c r="AP16" s="140">
        <f t="shared" si="1"/>
        <v>0</v>
      </c>
      <c r="AQ16" s="260" t="str">
        <f>IF(AP16&gt;0,(AVERAGE(AP$9:AP16)),"")</f>
        <v/>
      </c>
      <c r="AR16" s="268"/>
      <c r="AS16" s="132">
        <v>0</v>
      </c>
      <c r="AT16" s="260" t="str">
        <f>IF(AS16&gt;0,(AVERAGE(AS$9:AS16)),"")</f>
        <v/>
      </c>
      <c r="AU16" s="268"/>
      <c r="AV16" s="270">
        <f t="shared" si="2"/>
        <v>0</v>
      </c>
      <c r="AW16" s="269" t="str">
        <f>IF(AV16&gt;0,(AVERAGE(AV$9:AV16)),"")</f>
        <v/>
      </c>
      <c r="AX16" s="271"/>
      <c r="AY16" s="134">
        <v>0</v>
      </c>
      <c r="AZ16" s="260" t="str">
        <f>IF(AY16&gt;0,(AVERAGE(AY$9:AY16)),"")</f>
        <v/>
      </c>
      <c r="BA16" s="271"/>
      <c r="BB16" s="155">
        <v>0</v>
      </c>
      <c r="BC16" s="155" t="str">
        <f>IF(BB16&gt;0,(AVERAGE(BB$9:BB16)),"")</f>
        <v/>
      </c>
      <c r="BD16" s="271"/>
      <c r="BE16" s="155">
        <f t="shared" si="3"/>
        <v>0</v>
      </c>
      <c r="BF16" s="155" t="str">
        <f>IF(BE16&gt;0,(AVERAGE(BE$9:BE16)),"")</f>
        <v/>
      </c>
      <c r="BG16" s="271"/>
      <c r="BH16" s="155">
        <v>0</v>
      </c>
      <c r="BI16" s="155" t="str">
        <f>IF(BH16&gt;0,(AVERAGE(BH$9:BH16)),"")</f>
        <v/>
      </c>
      <c r="BJ16" s="271"/>
      <c r="BK16" s="155">
        <f t="shared" si="4"/>
        <v>0</v>
      </c>
      <c r="BL16" s="155" t="str">
        <f>IF(BK16&gt;0,(AVERAGE(BK$9:BK16)),"")</f>
        <v/>
      </c>
      <c r="BM16" s="271"/>
    </row>
    <row r="17" spans="1:65">
      <c r="A17" s="116">
        <v>2025</v>
      </c>
      <c r="B17" s="117" t="s">
        <v>54</v>
      </c>
      <c r="C17" s="134">
        <v>0</v>
      </c>
      <c r="D17" s="260" t="str">
        <f>IF(C17&gt;0,(AVERAGE(C$9:C17)),"")</f>
        <v/>
      </c>
      <c r="E17" s="134">
        <v>0</v>
      </c>
      <c r="F17" s="260" t="str">
        <f>IF(E17&gt;0,(AVERAGE(E$9:E17)),"")</f>
        <v/>
      </c>
      <c r="G17" s="134">
        <v>0</v>
      </c>
      <c r="H17" s="260" t="str">
        <f>IF(G17&gt;0,(AVERAGE(G$9:G17)),"")</f>
        <v/>
      </c>
      <c r="I17" s="134">
        <v>0</v>
      </c>
      <c r="J17" s="260" t="str">
        <f>IF(I17&gt;0,(AVERAGE(I$9:I17)),"")</f>
        <v/>
      </c>
      <c r="K17" s="134">
        <v>0</v>
      </c>
      <c r="L17" s="260" t="str">
        <f>IF(K17&gt;0,(AVERAGE(K$9:K17)),"")</f>
        <v/>
      </c>
      <c r="M17" s="134">
        <v>0</v>
      </c>
      <c r="N17" s="260" t="str">
        <f>IF(M17&gt;0,(AVERAGE(M$9:M17)),"")</f>
        <v/>
      </c>
      <c r="O17" s="134">
        <v>0</v>
      </c>
      <c r="P17" s="260" t="str">
        <f>IF(O17&gt;0,(AVERAGE(O$9:O17)),"")</f>
        <v/>
      </c>
      <c r="Q17" s="134">
        <v>0</v>
      </c>
      <c r="R17" s="260" t="str">
        <f>IF(Q17&gt;0,(AVERAGE(Q$9:Q17)),"")</f>
        <v/>
      </c>
      <c r="S17" s="134">
        <v>0</v>
      </c>
      <c r="T17" s="260" t="str">
        <f>IF(S17&gt;0,(AVERAGE(S$9:S17)),"")</f>
        <v/>
      </c>
      <c r="U17" s="134">
        <v>0</v>
      </c>
      <c r="V17" s="260" t="str">
        <f>IF(U17&gt;0,(AVERAGE(U$9:U17)),"")</f>
        <v/>
      </c>
      <c r="W17" s="134">
        <v>0</v>
      </c>
      <c r="X17" s="260" t="str">
        <f>IF(W17&gt;0,(AVERAGE(W$9:W17)),"")</f>
        <v/>
      </c>
      <c r="Y17" s="134">
        <v>0</v>
      </c>
      <c r="Z17" s="260" t="str">
        <f>IF(Y17&gt;0,(AVERAGE(Y$9:Y17)),"")</f>
        <v/>
      </c>
      <c r="AA17" s="134">
        <v>0</v>
      </c>
      <c r="AB17" s="265" t="str">
        <f>IF(AA17&gt;0,(AVERAGE(AA$9:AA17)),"")</f>
        <v/>
      </c>
      <c r="AC17" s="178"/>
      <c r="AD17" s="178" t="str">
        <f>IF(AC17&gt;0,(AVERAGE(AC$9:AC17)),"")</f>
        <v/>
      </c>
      <c r="AE17" s="160">
        <v>0</v>
      </c>
      <c r="AF17" s="260" t="str">
        <f>IF(AE17&gt;0,(AVERAGE(AE$9:AE17)),"")</f>
        <v/>
      </c>
      <c r="AG17" s="265">
        <f t="shared" si="0"/>
        <v>0</v>
      </c>
      <c r="AH17" s="265" t="str">
        <f>IF(AG17&gt;0,(AVERAGE(AG$9:AG17)),"")</f>
        <v/>
      </c>
      <c r="AI17" s="271"/>
      <c r="AJ17" s="134">
        <v>0</v>
      </c>
      <c r="AK17" s="260" t="str">
        <f>IF(AJ17&gt;0,(AVERAGE(AJ$9:AJ17)),"")</f>
        <v/>
      </c>
      <c r="AL17" s="271"/>
      <c r="AM17" s="170">
        <v>0</v>
      </c>
      <c r="AN17" s="260" t="str">
        <f>IF(AM17&gt;0,(AVERAGE(AM$9:AM17)),"")</f>
        <v/>
      </c>
      <c r="AO17" s="268"/>
      <c r="AP17" s="140">
        <f t="shared" si="1"/>
        <v>0</v>
      </c>
      <c r="AQ17" s="260" t="str">
        <f>IF(AP17&gt;0,(AVERAGE(AP$9:AP17)),"")</f>
        <v/>
      </c>
      <c r="AR17" s="268"/>
      <c r="AS17" s="260">
        <v>0</v>
      </c>
      <c r="AT17" s="260" t="str">
        <f>IF(AS17&gt;0,(AVERAGE(AS$9:AS17)),"")</f>
        <v/>
      </c>
      <c r="AU17" s="268"/>
      <c r="AV17" s="278">
        <f t="shared" si="2"/>
        <v>0</v>
      </c>
      <c r="AW17" s="279" t="str">
        <f>IF(AV17&gt;0,(AVERAGE(AV$9:AV17)),"")</f>
        <v/>
      </c>
      <c r="AX17" s="271"/>
      <c r="AY17" s="134">
        <v>0</v>
      </c>
      <c r="AZ17" s="260" t="str">
        <f>IF(AY17&gt;0,(AVERAGE(AY$9:AY17)),"")</f>
        <v/>
      </c>
      <c r="BA17" s="271"/>
      <c r="BB17" s="155">
        <v>0</v>
      </c>
      <c r="BC17" s="155" t="str">
        <f>IF(BB17&gt;0,(AVERAGE(BB$9:BB17)),"")</f>
        <v/>
      </c>
      <c r="BD17" s="271"/>
      <c r="BE17" s="155">
        <f t="shared" si="3"/>
        <v>0</v>
      </c>
      <c r="BF17" s="155" t="str">
        <f>IF(BE17&gt;0,(AVERAGE(BE$9:BE17)),"")</f>
        <v/>
      </c>
      <c r="BG17" s="271"/>
      <c r="BH17" s="155">
        <v>0</v>
      </c>
      <c r="BI17" s="155" t="str">
        <f>IF(BH17&gt;0,(AVERAGE(BH$9:BH17)),"")</f>
        <v/>
      </c>
      <c r="BJ17" s="271"/>
      <c r="BK17" s="155">
        <f t="shared" si="4"/>
        <v>0</v>
      </c>
      <c r="BL17" s="155" t="str">
        <f>IF(BK17&gt;0,(AVERAGE(BK$9:BK17)),"")</f>
        <v/>
      </c>
      <c r="BM17" s="271"/>
    </row>
    <row r="18" spans="1:65">
      <c r="A18" s="116">
        <v>2025</v>
      </c>
      <c r="B18" s="117" t="s">
        <v>55</v>
      </c>
      <c r="C18" s="134">
        <v>0</v>
      </c>
      <c r="D18" s="260" t="str">
        <f>IF(C18&gt;0,(AVERAGE(C$9:C18)),"")</f>
        <v/>
      </c>
      <c r="E18" s="160">
        <v>0</v>
      </c>
      <c r="F18" s="265" t="str">
        <f>IF(E18&gt;0,(AVERAGE(E$9:E18)),"")</f>
        <v/>
      </c>
      <c r="G18" s="134">
        <v>0</v>
      </c>
      <c r="H18" s="265" t="str">
        <f>IF(G18&gt;0,(AVERAGE(G$9:G18)),"")</f>
        <v/>
      </c>
      <c r="I18" s="134">
        <v>0</v>
      </c>
      <c r="J18" s="265" t="str">
        <f>IF(I18&gt;0,(AVERAGE(I$9:I18)),"")</f>
        <v/>
      </c>
      <c r="K18" s="134">
        <v>0</v>
      </c>
      <c r="L18" s="265" t="str">
        <f>IF(K18&gt;0,(AVERAGE(K$9:K18)),"")</f>
        <v/>
      </c>
      <c r="M18" s="134">
        <v>0</v>
      </c>
      <c r="N18" s="260" t="str">
        <f>IF(M18&gt;0,(AVERAGE(M$9:M18)),"")</f>
        <v/>
      </c>
      <c r="O18" s="132">
        <v>0</v>
      </c>
      <c r="P18" s="265" t="str">
        <f>IF(O18&gt;0,(AVERAGE(O$9:O18)),"")</f>
        <v/>
      </c>
      <c r="Q18" s="134">
        <v>0</v>
      </c>
      <c r="R18" s="265" t="str">
        <f>IF(Q18&gt;0,(AVERAGE(Q$9:Q18)),"")</f>
        <v/>
      </c>
      <c r="S18" s="179">
        <v>0</v>
      </c>
      <c r="T18" s="280" t="str">
        <f>IF(S18&gt;0,(AVERAGE(S$9:S18)),"")</f>
        <v/>
      </c>
      <c r="U18" s="134">
        <v>0</v>
      </c>
      <c r="V18" s="265" t="str">
        <f>IF(U18&gt;0,(AVERAGE(U$9:U18)),"")</f>
        <v/>
      </c>
      <c r="W18" s="134">
        <v>0</v>
      </c>
      <c r="X18" s="260" t="str">
        <f>IF(W18&gt;0,(AVERAGE(W$9:W18)),"")</f>
        <v/>
      </c>
      <c r="Y18" s="132">
        <v>0</v>
      </c>
      <c r="Z18" s="260" t="str">
        <f>IF(Y18&gt;0,(AVERAGE(Y$9:Y18)),"")</f>
        <v/>
      </c>
      <c r="AA18" s="132">
        <v>0</v>
      </c>
      <c r="AB18" s="265" t="str">
        <f>IF(AA18&gt;0,(AVERAGE(AA$9:AA18)),"")</f>
        <v/>
      </c>
      <c r="AC18" s="178"/>
      <c r="AD18" s="178" t="str">
        <f>IF(AC18&gt;0,(AVERAGE(AC$9:AC18)),"")</f>
        <v/>
      </c>
      <c r="AE18" s="155">
        <v>0</v>
      </c>
      <c r="AF18" s="260" t="str">
        <f>IF(AE18&gt;0,(AVERAGE(AE$9:AE18)),"")</f>
        <v/>
      </c>
      <c r="AG18" s="265">
        <f t="shared" si="0"/>
        <v>0</v>
      </c>
      <c r="AH18" s="265" t="str">
        <f>IF(AG18&gt;0,(AVERAGE(AG$9:AG18)),"")</f>
        <v/>
      </c>
      <c r="AI18" s="271"/>
      <c r="AJ18" s="155">
        <v>0</v>
      </c>
      <c r="AK18" s="260" t="str">
        <f>IF(AJ18&gt;0,(AVERAGE(AJ$9:AJ18)),"")</f>
        <v/>
      </c>
      <c r="AL18" s="271"/>
      <c r="AM18" s="155">
        <v>0</v>
      </c>
      <c r="AN18" s="260" t="str">
        <f>IF(AM18&gt;0,(AVERAGE(AM$9:AM18)),"")</f>
        <v/>
      </c>
      <c r="AO18" s="268"/>
      <c r="AP18" s="140">
        <f t="shared" si="1"/>
        <v>0</v>
      </c>
      <c r="AQ18" s="274" t="str">
        <f>IF(AP18&gt;0,(AVERAGE(AP$9:AP18)),"")</f>
        <v/>
      </c>
      <c r="AR18" s="268"/>
      <c r="AS18" s="260">
        <v>0</v>
      </c>
      <c r="AT18" s="260" t="str">
        <f>IF(AS18&gt;0,(AVERAGE(AS$9:AS18)),"")</f>
        <v/>
      </c>
      <c r="AU18" s="268"/>
      <c r="AV18" s="278">
        <f t="shared" si="2"/>
        <v>0</v>
      </c>
      <c r="AW18" s="279" t="str">
        <f>IF(AV18&gt;0,(AVERAGE(AV$9:AV18)),"")</f>
        <v/>
      </c>
      <c r="AX18" s="271"/>
      <c r="AY18" s="134">
        <v>0</v>
      </c>
      <c r="AZ18" s="260" t="str">
        <f>IF(AY18&gt;0,(AVERAGE(AY$9:AY18)),"")</f>
        <v/>
      </c>
      <c r="BA18" s="271"/>
      <c r="BB18" s="155">
        <v>0</v>
      </c>
      <c r="BC18" s="155" t="str">
        <f>IF(BB18&gt;0,(AVERAGE(BB$9:BB18)),"")</f>
        <v/>
      </c>
      <c r="BD18" s="271"/>
      <c r="BE18" s="155">
        <f t="shared" si="3"/>
        <v>0</v>
      </c>
      <c r="BF18" s="155" t="str">
        <f>IF(BE18&gt;0,(AVERAGE(BE$9:BE18)),"")</f>
        <v/>
      </c>
      <c r="BG18" s="271"/>
      <c r="BH18" s="171">
        <v>0</v>
      </c>
      <c r="BI18" s="155" t="str">
        <f>IF(BH18&gt;0,(AVERAGE(BH$9:BH18)),"")</f>
        <v/>
      </c>
      <c r="BJ18" s="271"/>
      <c r="BK18" s="155">
        <f t="shared" si="4"/>
        <v>0</v>
      </c>
      <c r="BL18" s="155" t="str">
        <f>IF(BK18&gt;0,(AVERAGE(BK$9:BK18)),"")</f>
        <v/>
      </c>
      <c r="BM18" s="271"/>
    </row>
    <row r="19" spans="1:65">
      <c r="A19" s="116">
        <v>2025</v>
      </c>
      <c r="B19" s="117" t="s">
        <v>56</v>
      </c>
      <c r="C19" s="132">
        <v>0</v>
      </c>
      <c r="D19" s="260" t="str">
        <f>IF(C19&gt;0,(AVERAGE(C$9:C19)),"")</f>
        <v/>
      </c>
      <c r="E19" s="161">
        <v>0</v>
      </c>
      <c r="F19" s="260" t="str">
        <f>IF(E19&gt;0,(AVERAGE(E$9:E19)),"")</f>
        <v/>
      </c>
      <c r="G19" s="132">
        <v>0</v>
      </c>
      <c r="H19" s="260" t="str">
        <f>IF(G19&gt;0,(AVERAGE(G$9:G19)),"")</f>
        <v/>
      </c>
      <c r="I19" s="132">
        <v>0</v>
      </c>
      <c r="J19" s="260" t="str">
        <f>IF(I19&gt;0,(AVERAGE(I$9:I19)),"")</f>
        <v/>
      </c>
      <c r="K19" s="132">
        <v>0</v>
      </c>
      <c r="L19" s="260" t="str">
        <f>IF(K19&gt;0,(AVERAGE(K$9:K19)),"")</f>
        <v/>
      </c>
      <c r="M19" s="132">
        <v>0</v>
      </c>
      <c r="N19" s="260" t="str">
        <f>IF(M19&gt;0,(AVERAGE(M$9:M19)),"")</f>
        <v/>
      </c>
      <c r="O19" s="134">
        <v>0</v>
      </c>
      <c r="P19" s="260" t="str">
        <f>IF(O19&gt;0,(AVERAGE(O$9:O19)),"")</f>
        <v/>
      </c>
      <c r="Q19" s="132">
        <v>0</v>
      </c>
      <c r="R19" s="260" t="str">
        <f>IF(Q19&gt;0,(AVERAGE(Q$9:Q19)),"")</f>
        <v/>
      </c>
      <c r="S19" s="132">
        <v>0</v>
      </c>
      <c r="T19" s="260" t="str">
        <f>IF(S19&gt;0,(AVERAGE(S$9:S19)),"")</f>
        <v/>
      </c>
      <c r="U19" s="132">
        <v>0</v>
      </c>
      <c r="V19" s="260" t="str">
        <f>IF(U19&gt;0,(AVERAGE(U$9:U19)),"")</f>
        <v/>
      </c>
      <c r="W19" s="132">
        <v>0</v>
      </c>
      <c r="X19" s="260" t="str">
        <f>IF(W19&gt;0,(AVERAGE(W$9:W19)),"")</f>
        <v/>
      </c>
      <c r="Y19" s="134">
        <v>0</v>
      </c>
      <c r="Z19" s="260" t="str">
        <f>IF(Y19&gt;0,(AVERAGE(Y$9:Y19)),"")</f>
        <v/>
      </c>
      <c r="AA19" s="134">
        <v>0</v>
      </c>
      <c r="AB19" s="265" t="str">
        <f>IF(AA19&gt;0,(AVERAGE(AA$9:AA19)),"")</f>
        <v/>
      </c>
      <c r="AC19" s="178"/>
      <c r="AD19" s="178" t="str">
        <f>IF(AC19&gt;0,(AVERAGE(AC$9:AC19)),"")</f>
        <v/>
      </c>
      <c r="AE19" s="132">
        <v>0</v>
      </c>
      <c r="AF19" s="260" t="str">
        <f>IF(AE19&gt;0,(AVERAGE(AE$9:AE19)),"")</f>
        <v/>
      </c>
      <c r="AG19" s="275">
        <f>C19+E19+G19+I19+K19+M19+O19+Q19+S19+U19+W19+Y19+AA19+AC19+AE19</f>
        <v>0</v>
      </c>
      <c r="AH19" s="265" t="str">
        <f>IF(AG19&gt;0,(AVERAGE(AG$9:AG19)),"")</f>
        <v/>
      </c>
      <c r="AI19" s="268"/>
      <c r="AJ19" s="134">
        <v>0</v>
      </c>
      <c r="AK19" s="260" t="str">
        <f>IF(AJ19&gt;0,(AVERAGE(AJ$9:AJ19)),"")</f>
        <v/>
      </c>
      <c r="AL19" s="268"/>
      <c r="AM19" s="132">
        <v>0</v>
      </c>
      <c r="AN19" s="260" t="str">
        <f>IF(AM19&gt;0,(AVERAGE(AM$9:AM19)),"")</f>
        <v/>
      </c>
      <c r="AO19" s="268"/>
      <c r="AP19" s="140">
        <f>AG19+AJ19+AM19</f>
        <v>0</v>
      </c>
      <c r="AQ19" s="260" t="str">
        <f>IF(AP19&gt;0,(AVERAGE(AP$9:AP19)),"")</f>
        <v/>
      </c>
      <c r="AR19" s="268"/>
      <c r="AS19" s="140">
        <v>0</v>
      </c>
      <c r="AT19" s="260" t="str">
        <f>IF(AS19&gt;0,(AVERAGE(AS$9:AS19)),"")</f>
        <v/>
      </c>
      <c r="AU19" s="268"/>
      <c r="AV19" s="270">
        <f>AP19+AS19</f>
        <v>0</v>
      </c>
      <c r="AW19" s="269" t="str">
        <f>IF(AV19&gt;0,(AVERAGE(AV$9:AV19)),"")</f>
        <v/>
      </c>
      <c r="AX19" s="268"/>
      <c r="AY19" s="132">
        <v>0</v>
      </c>
      <c r="AZ19" s="260" t="str">
        <f>IF(AY19&gt;0,(AVERAGE(AY$9:AY19)),"")</f>
        <v/>
      </c>
      <c r="BA19" s="268"/>
      <c r="BB19" s="155">
        <v>0</v>
      </c>
      <c r="BC19" s="155" t="str">
        <f>IF(BB19&gt;0,(AVERAGE(BB$9:BB19)),"")</f>
        <v/>
      </c>
      <c r="BD19" s="268"/>
      <c r="BE19" s="155">
        <f t="shared" si="3"/>
        <v>0</v>
      </c>
      <c r="BF19" s="155" t="str">
        <f>IF(BE19&gt;0,(AVERAGE(BE$9:BE19)),"")</f>
        <v/>
      </c>
      <c r="BG19" s="271"/>
      <c r="BH19" s="155">
        <v>0</v>
      </c>
      <c r="BI19" s="155" t="str">
        <f>IF(BH19&gt;0,(AVERAGE(BH$9:BH19)),"")</f>
        <v/>
      </c>
      <c r="BJ19" s="271"/>
      <c r="BK19" s="155">
        <f t="shared" si="4"/>
        <v>0</v>
      </c>
      <c r="BL19" s="155" t="str">
        <f>IF(BK19&gt;0,(AVERAGE(BK$9:BK19)),"")</f>
        <v/>
      </c>
      <c r="BM19" s="271"/>
    </row>
    <row r="20" spans="1:65" ht="13.9" thickBot="1">
      <c r="A20" s="116">
        <v>2025</v>
      </c>
      <c r="B20" s="124" t="s">
        <v>57</v>
      </c>
      <c r="C20" s="157">
        <v>0</v>
      </c>
      <c r="D20" s="281" t="str">
        <f>IF(C20&gt;0,(AVERAGE(C$9:C20)),"")</f>
        <v/>
      </c>
      <c r="E20" s="158">
        <v>0</v>
      </c>
      <c r="F20" s="281" t="str">
        <f>IF(E20&gt;0,(AVERAGE(E$9:E20)),"")</f>
        <v/>
      </c>
      <c r="G20" s="158">
        <v>0</v>
      </c>
      <c r="H20" s="281" t="str">
        <f>IF(G20&gt;0,(AVERAGE(G$9:G20)),"")</f>
        <v/>
      </c>
      <c r="I20" s="158">
        <v>0</v>
      </c>
      <c r="J20" s="281" t="str">
        <f>IF(I20&gt;0,(AVERAGE(I$9:I20)),"")</f>
        <v/>
      </c>
      <c r="K20" s="158">
        <v>0</v>
      </c>
      <c r="L20" s="281" t="str">
        <f>IF(K20&gt;0,(AVERAGE(K$9:K20)),"")</f>
        <v/>
      </c>
      <c r="M20" s="158">
        <v>0</v>
      </c>
      <c r="N20" s="281" t="str">
        <f>IF(M20&gt;0,(AVERAGE(M$9:M20)),"")</f>
        <v/>
      </c>
      <c r="O20" s="157">
        <v>0</v>
      </c>
      <c r="P20" s="281" t="str">
        <f>IF(O20&gt;0,(AVERAGE(O$9:O20)),"")</f>
        <v/>
      </c>
      <c r="Q20" s="158">
        <v>0</v>
      </c>
      <c r="R20" s="281" t="str">
        <f>IF(Q20&gt;0,(AVERAGE(Q$9:Q20)),"")</f>
        <v/>
      </c>
      <c r="S20" s="158">
        <v>0</v>
      </c>
      <c r="T20" s="281" t="str">
        <f>IF(S20&gt;0,(AVERAGE(S$9:S20)),"")</f>
        <v/>
      </c>
      <c r="U20" s="158">
        <v>0</v>
      </c>
      <c r="V20" s="281" t="str">
        <f>IF(U20&gt;0,(AVERAGE(U$9:U20)),"")</f>
        <v/>
      </c>
      <c r="W20" s="158">
        <v>0</v>
      </c>
      <c r="X20" s="281" t="str">
        <f>IF(W20&gt;0,(AVERAGE(W$9:W20)),"")</f>
        <v/>
      </c>
      <c r="Y20" s="158">
        <v>0</v>
      </c>
      <c r="Z20" s="281" t="str">
        <f>IF(Y20&gt;0,(AVERAGE(Y$9:Y20)),"")</f>
        <v/>
      </c>
      <c r="AA20" s="158">
        <v>0</v>
      </c>
      <c r="AB20" s="282" t="str">
        <f>IF(AA20&gt;0,(AVERAGE(AA$9:AA20)),"")</f>
        <v/>
      </c>
      <c r="AC20" s="178"/>
      <c r="AD20" s="178" t="str">
        <f>IF(AC20&gt;0,(AVERAGE(AC$9:AC20)),"")</f>
        <v/>
      </c>
      <c r="AE20" s="177">
        <v>0</v>
      </c>
      <c r="AF20" s="281" t="str">
        <f>IF(AE20&gt;0,(AVERAGE(AE$9:AE20)),"")</f>
        <v/>
      </c>
      <c r="AG20" s="283">
        <f>C20+E20+G20+I20+K20+M20+O20+Q20+S20+U20+W20+Y20+AA20+AC20+AE20</f>
        <v>0</v>
      </c>
      <c r="AH20" s="282" t="str">
        <f>IF(AG20&gt;0,(AVERAGE(AG$9:AG20)),"")</f>
        <v/>
      </c>
      <c r="AI20" s="284"/>
      <c r="AJ20" s="158">
        <v>0</v>
      </c>
      <c r="AK20" s="281" t="str">
        <f>IF(AJ20&gt;0,(AVERAGE(AJ$9:AJ20)),"")</f>
        <v/>
      </c>
      <c r="AL20" s="284"/>
      <c r="AM20" s="158">
        <v>0</v>
      </c>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v>0</v>
      </c>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K4:L4"/>
    <mergeCell ref="A4:B4"/>
    <mergeCell ref="C4:D4"/>
    <mergeCell ref="E4:F4"/>
    <mergeCell ref="G4:H4"/>
    <mergeCell ref="I4:J4"/>
    <mergeCell ref="AM4:AN4"/>
    <mergeCell ref="M4:N4"/>
    <mergeCell ref="O4:P4"/>
    <mergeCell ref="Q4:R4"/>
    <mergeCell ref="S4:T4"/>
    <mergeCell ref="U4:V4"/>
    <mergeCell ref="W4:X4"/>
    <mergeCell ref="Y4:Z4"/>
    <mergeCell ref="AA4:AB4"/>
    <mergeCell ref="AE4:AF4"/>
    <mergeCell ref="AG4:AH4"/>
    <mergeCell ref="AJ4:AK4"/>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A7:AB7"/>
    <mergeCell ref="AE7:AF7"/>
    <mergeCell ref="AJ7:AK7"/>
    <mergeCell ref="AM7:AN7"/>
    <mergeCell ref="O7:P7"/>
    <mergeCell ref="Q7:R7"/>
    <mergeCell ref="S7:T7"/>
    <mergeCell ref="U7:V7"/>
    <mergeCell ref="W7:X7"/>
    <mergeCell ref="Y7:Z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59</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9"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60</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61</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62</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M7:AN7"/>
    <mergeCell ref="Y7:Z7"/>
    <mergeCell ref="AA7:AB7"/>
    <mergeCell ref="Q7:R7"/>
    <mergeCell ref="S7:T7"/>
    <mergeCell ref="U7:V7"/>
    <mergeCell ref="W7:X7"/>
    <mergeCell ref="AJ5:AJ6"/>
    <mergeCell ref="AK5:AK6"/>
    <mergeCell ref="C7:D7"/>
    <mergeCell ref="E7:F7"/>
    <mergeCell ref="G7:H7"/>
    <mergeCell ref="I7:J7"/>
    <mergeCell ref="K7:L7"/>
    <mergeCell ref="M7:N7"/>
    <mergeCell ref="O7:P7"/>
    <mergeCell ref="AE7:AF7"/>
    <mergeCell ref="AJ7:AK7"/>
    <mergeCell ref="BE4:BF4"/>
    <mergeCell ref="AM4:AN4"/>
    <mergeCell ref="AP4:AQ4"/>
    <mergeCell ref="AS4:AT4"/>
    <mergeCell ref="AV4:AW4"/>
    <mergeCell ref="AY4:AZ4"/>
    <mergeCell ref="BB4:BC4"/>
    <mergeCell ref="W4:X4"/>
    <mergeCell ref="Y4:Z4"/>
    <mergeCell ref="AA4:AB4"/>
    <mergeCell ref="AE4:AF4"/>
    <mergeCell ref="AG4:AH4"/>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65</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66</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9"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60</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68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70</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9"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4.45">
      <c r="A22" s="164" t="s">
        <v>71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72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9"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74</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75</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76</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77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78</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9"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79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80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9"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9"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85</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9"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87</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9"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4.45">
      <c r="A23" s="153" t="s">
        <v>88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180"/>
      <c r="B1" s="83"/>
      <c r="C1" s="125" t="s">
        <v>90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91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9"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103</v>
      </c>
      <c r="AQ21" s="180"/>
      <c r="AR21" s="180"/>
      <c r="AS21" s="236"/>
      <c r="AT21" s="236"/>
      <c r="AU21" s="236"/>
      <c r="AV21" s="180"/>
      <c r="AW21" s="180"/>
      <c r="AX21" s="180"/>
      <c r="AY21" s="237"/>
      <c r="AZ21" s="180"/>
      <c r="BA21" s="180"/>
      <c r="BB21" s="180"/>
      <c r="BC21" s="180"/>
      <c r="BD21" s="180"/>
      <c r="BE21" s="180"/>
      <c r="BF21" s="180"/>
      <c r="BG21" s="180"/>
      <c r="BH21" s="180"/>
    </row>
    <row r="22" spans="1:60">
      <c r="A22" s="180" t="s">
        <v>104</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105</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106</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107</v>
      </c>
      <c r="D24" s="206" t="s">
        <v>108</v>
      </c>
      <c r="E24" s="206"/>
      <c r="F24" s="206"/>
      <c r="G24" s="206"/>
      <c r="H24" s="206"/>
      <c r="I24" s="206"/>
      <c r="J24" s="206"/>
      <c r="K24" s="206"/>
      <c r="L24" s="206"/>
      <c r="M24" s="206"/>
      <c r="N24" s="206"/>
      <c r="O24" s="206"/>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109</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110</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111</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112</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113</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115</v>
      </c>
      <c r="D24" s="239" t="s">
        <v>116</v>
      </c>
      <c r="E24" s="239" t="s">
        <v>115</v>
      </c>
      <c r="F24" s="239" t="s">
        <v>116</v>
      </c>
      <c r="G24" s="239" t="s">
        <v>115</v>
      </c>
      <c r="H24" s="239" t="s">
        <v>116</v>
      </c>
      <c r="I24" s="239" t="s">
        <v>115</v>
      </c>
      <c r="J24" s="239" t="s">
        <v>116</v>
      </c>
      <c r="K24" s="239" t="s">
        <v>115</v>
      </c>
      <c r="L24" s="239" t="s">
        <v>116</v>
      </c>
      <c r="M24" s="239" t="s">
        <v>115</v>
      </c>
      <c r="N24" s="239" t="s">
        <v>116</v>
      </c>
      <c r="O24" s="239" t="s">
        <v>115</v>
      </c>
      <c r="P24" s="239" t="s">
        <v>116</v>
      </c>
      <c r="Q24" s="239" t="s">
        <v>115</v>
      </c>
      <c r="R24" s="239" t="s">
        <v>116</v>
      </c>
      <c r="S24" s="239" t="s">
        <v>115</v>
      </c>
      <c r="T24" s="239" t="s">
        <v>116</v>
      </c>
      <c r="U24" s="239" t="s">
        <v>115</v>
      </c>
      <c r="V24" s="239" t="s">
        <v>116</v>
      </c>
      <c r="W24" s="239" t="s">
        <v>115</v>
      </c>
      <c r="X24" s="239" t="s">
        <v>116</v>
      </c>
      <c r="Y24" s="239" t="s">
        <v>115</v>
      </c>
      <c r="Z24" s="239" t="s">
        <v>116</v>
      </c>
      <c r="AA24" s="239" t="s">
        <v>115</v>
      </c>
      <c r="AB24" s="239" t="s">
        <v>116</v>
      </c>
      <c r="AC24" s="239" t="s">
        <v>115</v>
      </c>
      <c r="AD24" s="239" t="s">
        <v>116</v>
      </c>
      <c r="AE24" s="233"/>
      <c r="AF24" s="180"/>
      <c r="AG24" s="180"/>
      <c r="AH24" s="180"/>
      <c r="AI24" s="180"/>
      <c r="AJ24" s="233"/>
      <c r="AK24" s="180"/>
      <c r="AL24" s="180"/>
      <c r="AM24" s="233"/>
      <c r="AN24" s="180"/>
      <c r="AO24" s="180"/>
      <c r="AP24" s="180" t="s">
        <v>103</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105</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106</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109</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111</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111</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117</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117</v>
      </c>
      <c r="AH35" s="306">
        <f>AVERAGE(AH30:AH33)</f>
        <v>0.97318709356026301</v>
      </c>
    </row>
    <row r="36" spans="1:34">
      <c r="A36" s="180" t="s">
        <v>118</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123</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124</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125</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130</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132</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9"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133</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134</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135</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9"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137</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138</v>
      </c>
      <c r="D19" s="260">
        <f>IF(C19&gt;0,(AVERAGE(C$9:C19)),"")</f>
        <v>118854.5</v>
      </c>
      <c r="E19" s="140" t="s">
        <v>139</v>
      </c>
      <c r="F19" s="260">
        <f>IF(E19&gt;0,(AVERAGE(E$9:E19)),"")</f>
        <v>1766.8</v>
      </c>
      <c r="G19" s="140" t="s">
        <v>140</v>
      </c>
      <c r="H19" s="260">
        <f>IF(G19&gt;0,(AVERAGE(G$9:G19)),"")</f>
        <v>251756.3</v>
      </c>
      <c r="I19" s="140">
        <v>164435</v>
      </c>
      <c r="J19" s="260">
        <f>IF(I19&gt;0,(AVERAGE(I$9:I19)),"")</f>
        <v>167042</v>
      </c>
      <c r="K19" s="140">
        <v>138471</v>
      </c>
      <c r="L19" s="260">
        <f>IF(K19&gt;0,(AVERAGE(K$9:K19)),"")</f>
        <v>136515.09090909091</v>
      </c>
      <c r="M19" s="140" t="s">
        <v>141</v>
      </c>
      <c r="N19" s="260">
        <f>IF(M19&gt;0,(AVERAGE(M$9:M19)),"")</f>
        <v>3969.3</v>
      </c>
      <c r="O19" s="140" t="s">
        <v>142</v>
      </c>
      <c r="P19" s="260">
        <f>IF(O19&gt;0,(AVERAGE(O$9:O19)),"")</f>
        <v>24262.1</v>
      </c>
      <c r="Q19" s="140" t="s">
        <v>143</v>
      </c>
      <c r="R19" s="260">
        <f>IF(Q19&gt;0,(AVERAGE(Q$9:Q19)),"")</f>
        <v>55875.4</v>
      </c>
      <c r="S19" s="140" t="s">
        <v>144</v>
      </c>
      <c r="T19" s="260">
        <f>IF(S19&gt;0,(AVERAGE(S$9:S19)),"")</f>
        <v>598566.9</v>
      </c>
      <c r="U19" s="139" t="s">
        <v>145</v>
      </c>
      <c r="V19" s="260">
        <f>IF(U19&gt;0,(AVERAGE(U$9:U19)),"")</f>
        <v>38089.300000000003</v>
      </c>
      <c r="W19" s="140" t="s">
        <v>146</v>
      </c>
      <c r="X19" s="260">
        <f>IF(W19&gt;0,(AVERAGE(W$9:W19)),"")</f>
        <v>2506.1</v>
      </c>
      <c r="Y19" s="140" t="s">
        <v>147</v>
      </c>
      <c r="Z19" s="260">
        <f>IF(Y19&gt;0,(AVERAGE(Y$9:Y19)),"")</f>
        <v>38740.1</v>
      </c>
      <c r="AA19" s="140" t="s">
        <v>148</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149</v>
      </c>
      <c r="AK19" s="260">
        <f>IF(AJ19&gt;0,(AVERAGE(AJ$9:AJ19)),"")</f>
        <v>421.6</v>
      </c>
      <c r="AL19" s="268"/>
      <c r="AM19" s="140" t="s">
        <v>150</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151</v>
      </c>
      <c r="AZ19" s="260">
        <f>IF(AY19&gt;0,(AVERAGE(AY$9:AY19)),"")</f>
        <v>136433.1</v>
      </c>
      <c r="BA19" s="236"/>
      <c r="BB19" s="236"/>
      <c r="BC19" s="236"/>
      <c r="BD19" s="236"/>
      <c r="BE19" s="236"/>
      <c r="BF19" s="236"/>
      <c r="BG19" s="236"/>
      <c r="BH19" s="236"/>
    </row>
    <row r="20" spans="1:60" s="85" customFormat="1" ht="13.9" thickBot="1">
      <c r="A20" s="116">
        <v>2011</v>
      </c>
      <c r="B20" s="124" t="s">
        <v>57</v>
      </c>
      <c r="C20" s="283" t="s">
        <v>152</v>
      </c>
      <c r="D20" s="281">
        <f>IF(C20&gt;0,(AVERAGE(C$9:C20)),"")</f>
        <v>118854.5</v>
      </c>
      <c r="E20" s="283" t="s">
        <v>153</v>
      </c>
      <c r="F20" s="281">
        <f>IF(E20&gt;0,(AVERAGE(E$9:E20)),"")</f>
        <v>1766.8</v>
      </c>
      <c r="G20" s="283" t="s">
        <v>154</v>
      </c>
      <c r="H20" s="281">
        <f>IF(G20&gt;0,(AVERAGE(G$9:G20)),"")</f>
        <v>251756.3</v>
      </c>
      <c r="I20" s="283">
        <v>164532</v>
      </c>
      <c r="J20" s="281">
        <f>IF(I20&gt;0,(AVERAGE(I$9:I20)),"")</f>
        <v>166832.83333333334</v>
      </c>
      <c r="K20" s="283">
        <v>140424</v>
      </c>
      <c r="L20" s="281">
        <f>IF(K20&gt;0,(AVERAGE(K$9:K20)),"")</f>
        <v>136840.83333333334</v>
      </c>
      <c r="M20" s="283" t="s">
        <v>155</v>
      </c>
      <c r="N20" s="281">
        <f>IF(M20&gt;0,(AVERAGE(M$9:M20)),"")</f>
        <v>3969.3</v>
      </c>
      <c r="O20" s="283" t="s">
        <v>156</v>
      </c>
      <c r="P20" s="281">
        <f>IF(O20&gt;0,(AVERAGE(O$9:O20)),"")</f>
        <v>24262.1</v>
      </c>
      <c r="Q20" s="283" t="s">
        <v>157</v>
      </c>
      <c r="R20" s="281">
        <f>IF(Q20&gt;0,(AVERAGE(Q$9:Q20)),"")</f>
        <v>55875.4</v>
      </c>
      <c r="S20" s="283" t="s">
        <v>158</v>
      </c>
      <c r="T20" s="281">
        <f>IF(S20&gt;0,(AVERAGE(S$9:S20)),"")</f>
        <v>598566.9</v>
      </c>
      <c r="U20" s="313" t="s">
        <v>159</v>
      </c>
      <c r="V20" s="281">
        <f>IF(U20&gt;0,(AVERAGE(U$9:U20)),"")</f>
        <v>38089.300000000003</v>
      </c>
      <c r="W20" s="283" t="s">
        <v>160</v>
      </c>
      <c r="X20" s="281">
        <f>IF(W20&gt;0,(AVERAGE(W$9:W20)),"")</f>
        <v>2506.1</v>
      </c>
      <c r="Y20" s="283" t="s">
        <v>161</v>
      </c>
      <c r="Z20" s="281">
        <f>IF(Y20&gt;0,(AVERAGE(Y$9:Y20)),"")</f>
        <v>38740.1</v>
      </c>
      <c r="AA20" s="283" t="s">
        <v>162</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163</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164</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165</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166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9"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30" t="s">
        <v>167</v>
      </c>
      <c r="B1" s="217"/>
      <c r="C1" s="227" t="s">
        <v>4</v>
      </c>
      <c r="D1" s="228"/>
      <c r="E1" s="227" t="s">
        <v>5</v>
      </c>
      <c r="F1" s="228"/>
      <c r="G1" s="231" t="s">
        <v>6</v>
      </c>
      <c r="H1" s="232"/>
      <c r="I1" s="212" t="s">
        <v>97</v>
      </c>
      <c r="J1" s="213"/>
      <c r="K1" s="212" t="s">
        <v>129</v>
      </c>
      <c r="L1" s="213"/>
      <c r="M1" s="219" t="s">
        <v>9</v>
      </c>
      <c r="N1" s="226"/>
      <c r="O1" s="227" t="s">
        <v>10</v>
      </c>
      <c r="P1" s="228"/>
      <c r="Q1" s="214" t="s">
        <v>11</v>
      </c>
      <c r="R1" s="215"/>
      <c r="S1" s="212" t="s">
        <v>12</v>
      </c>
      <c r="T1" s="213"/>
      <c r="U1" s="212" t="s">
        <v>13</v>
      </c>
      <c r="V1" s="213"/>
      <c r="W1" s="212" t="s">
        <v>14</v>
      </c>
      <c r="X1" s="213"/>
      <c r="Y1" s="218" t="s">
        <v>15</v>
      </c>
      <c r="Z1" s="229"/>
      <c r="AA1" s="219" t="s">
        <v>16</v>
      </c>
      <c r="AB1" s="217"/>
      <c r="AC1" s="212" t="s">
        <v>67</v>
      </c>
      <c r="AD1" s="213"/>
      <c r="AE1" s="212" t="s">
        <v>17</v>
      </c>
      <c r="AF1" s="213"/>
      <c r="AG1" s="212" t="s">
        <v>18</v>
      </c>
      <c r="AH1" s="213"/>
      <c r="AI1" s="15"/>
      <c r="AJ1" s="216" t="s">
        <v>19</v>
      </c>
      <c r="AK1" s="217"/>
      <c r="AL1" s="15"/>
      <c r="AM1" s="218" t="s">
        <v>20</v>
      </c>
      <c r="AN1" s="217"/>
      <c r="AO1" s="15"/>
      <c r="AP1" s="224" t="s">
        <v>21</v>
      </c>
      <c r="AQ1" s="225"/>
      <c r="AR1" s="15"/>
      <c r="AS1" s="188" t="s">
        <v>22</v>
      </c>
      <c r="AT1" s="247"/>
      <c r="AU1" s="15"/>
      <c r="AV1" s="189" t="s">
        <v>23</v>
      </c>
      <c r="AW1" s="190"/>
      <c r="AX1" s="15"/>
      <c r="AY1" s="212" t="s">
        <v>24</v>
      </c>
      <c r="AZ1" s="213"/>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20" t="s">
        <v>29</v>
      </c>
      <c r="AK2" s="222"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21"/>
      <c r="AK3" s="223"/>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08" t="s">
        <v>34</v>
      </c>
      <c r="D4" s="209"/>
      <c r="E4" s="208" t="s">
        <v>35</v>
      </c>
      <c r="F4" s="209"/>
      <c r="G4" s="208" t="s">
        <v>36</v>
      </c>
      <c r="H4" s="209"/>
      <c r="I4" s="208" t="s">
        <v>37</v>
      </c>
      <c r="J4" s="209"/>
      <c r="K4" s="208" t="s">
        <v>168</v>
      </c>
      <c r="L4" s="209"/>
      <c r="M4" s="208" t="s">
        <v>92</v>
      </c>
      <c r="N4" s="209"/>
      <c r="O4" s="208" t="s">
        <v>10</v>
      </c>
      <c r="P4" s="209"/>
      <c r="Q4" s="210" t="s">
        <v>40</v>
      </c>
      <c r="R4" s="211"/>
      <c r="S4" s="208" t="s">
        <v>41</v>
      </c>
      <c r="T4" s="209"/>
      <c r="U4" s="208" t="s">
        <v>42</v>
      </c>
      <c r="V4" s="209"/>
      <c r="W4" s="208" t="s">
        <v>14</v>
      </c>
      <c r="X4" s="209"/>
      <c r="Y4" s="208" t="s">
        <v>15</v>
      </c>
      <c r="Z4" s="209"/>
      <c r="AA4" s="208" t="s">
        <v>43</v>
      </c>
      <c r="AB4" s="209"/>
      <c r="AC4" s="208"/>
      <c r="AD4" s="209"/>
      <c r="AE4" s="208"/>
      <c r="AF4" s="209"/>
      <c r="AG4" s="29"/>
      <c r="AH4" s="30"/>
      <c r="AI4" s="31"/>
      <c r="AJ4" s="208" t="s">
        <v>44</v>
      </c>
      <c r="AK4" s="209"/>
      <c r="AL4" s="31"/>
      <c r="AM4" s="208" t="s">
        <v>45</v>
      </c>
      <c r="AN4" s="209"/>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9"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4E54B-A262-4D0B-AC78-AD7F3D5CDCC8}"/>
</file>

<file path=customXml/itemProps2.xml><?xml version="1.0" encoding="utf-8"?>
<ds:datastoreItem xmlns:ds="http://schemas.openxmlformats.org/officeDocument/2006/customXml" ds:itemID="{00DEF865-CDC0-4B91-8472-ADAD9855EF54}"/>
</file>

<file path=customXml/itemProps3.xml><?xml version="1.0" encoding="utf-8"?>
<ds:datastoreItem xmlns:ds="http://schemas.openxmlformats.org/officeDocument/2006/customXml" ds:itemID="{63789038-E1E6-472B-A6FC-AA9E758AA768}"/>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2025-01-16T15:39:38Z</dcterms:modified>
  <cp:category/>
  <cp:contentStatus/>
</cp:coreProperties>
</file>